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https://epmco-my.sharepoint.com/personal/diana_giraldo_chec_com_co/Documents/Doc_Apoyo/2026_Gestion_Moperacion/METODOLOGIA_PROCESOS/DISTRIBUCION/12_GESTION_LABORATORIOS/julian/"/>
    </mc:Choice>
  </mc:AlternateContent>
  <xr:revisionPtr revIDLastSave="7" documentId="8_{F8ECAA9A-55DA-4D58-8525-F0D70A5D3FFA}" xr6:coauthVersionLast="47" xr6:coauthVersionMax="47" xr10:uidLastSave="{C317815B-16D8-485D-9C37-52EC65E5DB6F}"/>
  <bookViews>
    <workbookView xWindow="-110" yWindow="-110" windowWidth="19420" windowHeight="10300" xr2:uid="{00000000-000D-0000-FFFF-FFFF00000000}"/>
  </bookViews>
  <sheets>
    <sheet name="CHEC S.A. E.S.P." sheetId="1" r:id="rId1"/>
    <sheet name="Hoja1" sheetId="4" state="hidden" r:id="rId2"/>
    <sheet name="TABLAS" sheetId="2" state="hidden" r:id="rId3"/>
  </sheets>
  <definedNames>
    <definedName name="_xlnm.Print_Area" localSheetId="0">'CHEC S.A. E.S.P.'!$A$1:$L$77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27" i="1" l="1"/>
  <c r="I30" i="1"/>
  <c r="B27" i="1" l="1"/>
  <c r="B28" i="1"/>
  <c r="I28" i="1" s="1"/>
  <c r="B29" i="1"/>
  <c r="I29" i="1" s="1"/>
  <c r="B30" i="1"/>
  <c r="B26" i="1"/>
  <c r="I26" i="1" s="1"/>
  <c r="K26" i="1" l="1"/>
  <c r="H26" i="1"/>
  <c r="H27" i="1"/>
  <c r="H28" i="1"/>
  <c r="H29" i="1"/>
  <c r="K29" i="1" l="1"/>
  <c r="L29" i="1" s="1"/>
  <c r="K27" i="1"/>
  <c r="L27" i="1" s="1"/>
  <c r="K28" i="1"/>
  <c r="L28" i="1" s="1"/>
  <c r="L26" i="1"/>
  <c r="K30" i="1" l="1"/>
  <c r="H30" i="1" l="1"/>
  <c r="L30" i="1" s="1"/>
  <c r="L31" i="1" l="1"/>
</calcChain>
</file>

<file path=xl/sharedStrings.xml><?xml version="1.0" encoding="utf-8"?>
<sst xmlns="http://schemas.openxmlformats.org/spreadsheetml/2006/main" count="180" uniqueCount="171">
  <si>
    <t>DATOS DEL SOLICITANTE</t>
  </si>
  <si>
    <t>NIT</t>
  </si>
  <si>
    <t>IVA</t>
  </si>
  <si>
    <t>CONEXIÓN</t>
  </si>
  <si>
    <t>TENSIÓN (V)</t>
  </si>
  <si>
    <t>ENERGÍA</t>
  </si>
  <si>
    <t>CLASE</t>
  </si>
  <si>
    <t>INDICE DE CLASE</t>
  </si>
  <si>
    <t>0,2S</t>
  </si>
  <si>
    <t>0,5S</t>
  </si>
  <si>
    <t>APROBADO</t>
  </si>
  <si>
    <t>CANTIDAD</t>
  </si>
  <si>
    <t>EMPRESA SOLICITANTE</t>
  </si>
  <si>
    <t>NOMBRE SOLICITANTE (CONTACTO)</t>
  </si>
  <si>
    <t>DIRECCIÓN</t>
  </si>
  <si>
    <t>CIUDAD</t>
  </si>
  <si>
    <t>CORRIENTE MAX. (A)</t>
  </si>
  <si>
    <t>SERVICIO</t>
  </si>
  <si>
    <t>CALIBRACIÓN Y ENSAYOS</t>
  </si>
  <si>
    <t>PROGRAMACIÓN</t>
  </si>
  <si>
    <t>USO</t>
  </si>
  <si>
    <t>TOTAL</t>
  </si>
  <si>
    <t>NUEVOS</t>
  </si>
  <si>
    <t>USADOS</t>
  </si>
  <si>
    <t>Calibración De Monofásicos Bifilares y Trifilares</t>
  </si>
  <si>
    <t>Calibración De Trifásicos Multifuncionales Clase 1</t>
  </si>
  <si>
    <t>Calibración De Trifásicos Multifuncionales Clase 0,5S y 0,2S</t>
  </si>
  <si>
    <t>Calibración de Medidores Usados</t>
  </si>
  <si>
    <t>Calibración de Bifásicos Trifilares</t>
  </si>
  <si>
    <t>Calibración de Trifásicos de Conexión Directa</t>
  </si>
  <si>
    <t>DESCUENTO</t>
  </si>
  <si>
    <t>DESCRIPCIÓN</t>
  </si>
  <si>
    <t>VALOR UND.</t>
  </si>
  <si>
    <t>VALOR TOTAL DE LOS SERVICIOS (IVA INCLUIDO)</t>
  </si>
  <si>
    <t>MÉTODOS</t>
  </si>
  <si>
    <t>Funcionamiento sin carga</t>
  </si>
  <si>
    <t>NUMERAL</t>
  </si>
  <si>
    <t>NORMA</t>
  </si>
  <si>
    <t>Exactitud (Calibración)</t>
  </si>
  <si>
    <t>Verificación de la constante (Dosificación)</t>
  </si>
  <si>
    <t>APLICAR</t>
  </si>
  <si>
    <t>4.4.3.2</t>
  </si>
  <si>
    <t>CONTRATO</t>
  </si>
  <si>
    <t>Solicitante</t>
  </si>
  <si>
    <r>
      <t xml:space="preserve">REVISIÓN DEL PEDIDO </t>
    </r>
    <r>
      <rPr>
        <sz val="10"/>
        <rFont val="Arial"/>
        <family val="2"/>
      </rPr>
      <t>(Capacidad del laboratorio)</t>
    </r>
  </si>
  <si>
    <t>FECHA (AAAA-MM-DD)</t>
  </si>
  <si>
    <t>SOLICITUD N°</t>
  </si>
  <si>
    <r>
      <t xml:space="preserve">OFERTA </t>
    </r>
    <r>
      <rPr>
        <sz val="10"/>
        <rFont val="Arial"/>
        <family val="2"/>
      </rPr>
      <t>(Valor del Servicio)</t>
    </r>
  </si>
  <si>
    <t>AN8</t>
  </si>
  <si>
    <t>ENSAYO</t>
  </si>
  <si>
    <r>
      <t xml:space="preserve">CLIENTE CHEC </t>
    </r>
    <r>
      <rPr>
        <b/>
        <sz val="10"/>
        <rFont val="Arial"/>
        <family val="2"/>
      </rPr>
      <t xml:space="preserve"> </t>
    </r>
    <r>
      <rPr>
        <b/>
        <sz val="8"/>
        <rFont val="Arial"/>
        <family val="2"/>
      </rPr>
      <t>(si / no)</t>
    </r>
  </si>
  <si>
    <r>
      <rPr>
        <b/>
        <sz val="10"/>
        <rFont val="Arial"/>
        <family val="2"/>
      </rPr>
      <t xml:space="preserve">NOTA: </t>
    </r>
    <r>
      <rPr>
        <sz val="10"/>
        <rFont val="Arial"/>
        <family val="2"/>
      </rPr>
      <t>Cualquier duda o cambio requerido en los métodos utilizados, deben ser expresados por el solicitante en el campo Observaciones.</t>
    </r>
  </si>
  <si>
    <t>TELÉFONO</t>
  </si>
  <si>
    <t>CORREO ELECTRÓNICO</t>
  </si>
  <si>
    <t>La aprobación condicionada, la justificación para el rechazo de una solicitud y las explicaciones sobre los métodos que requiera el solicitante serán entregadas por el laboratorio por vía escrita. Dichas comunicaciones se anexarán a solicitud.
Los usuarios del laboratorio no deben utilizar los logos de acreditación sin autorización del laboratorio.</t>
  </si>
  <si>
    <t xml:space="preserve">Electromecánico : </t>
  </si>
  <si>
    <t>Electrónico         :</t>
  </si>
  <si>
    <t>Multifuncional     :</t>
  </si>
  <si>
    <t xml:space="preserve">Medidores electrónicos programables  </t>
  </si>
  <si>
    <t xml:space="preserve">La medición de energía se realiza 
a través de bobinados de corriente, 
tensión y un disco que bajo la 
influencia de los campos magnéticos,
produce su giro.
</t>
  </si>
  <si>
    <t xml:space="preserve">La medición de energía se realiza por 
medio de un proceso análogo - digital 
(sistema totalmente electrónico) </t>
  </si>
  <si>
    <t>1S</t>
  </si>
  <si>
    <t xml:space="preserve">TIPO DE MEDIDA </t>
  </si>
  <si>
    <t>TIPO DE MEDIDA</t>
  </si>
  <si>
    <t xml:space="preserve">DIRECTA </t>
  </si>
  <si>
    <t xml:space="preserve">INDIRECTA </t>
  </si>
  <si>
    <t>4.4.2.2</t>
  </si>
  <si>
    <t>4.4.4.1</t>
  </si>
  <si>
    <t>SI</t>
  </si>
  <si>
    <t xml:space="preserve">OBSERVACIONES  </t>
  </si>
  <si>
    <r>
      <rPr>
        <b/>
        <sz val="8"/>
        <rFont val="Arial"/>
        <family val="2"/>
      </rPr>
      <t>AUTORIZACIÓN PARA EL TRATAMIENTO DE DATOS PERSONALES</t>
    </r>
    <r>
      <rPr>
        <sz val="8"/>
        <rFont val="Arial"/>
        <family val="2"/>
      </rPr>
      <t xml:space="preserve">
La información personal consignada en el presente formato será tratada por CHEC S.A ESP. (En adelante CHEC) identificada con NIT. 890.800.128-6, con las siguientes finalidades: 
A. Para contactarlo con el fin de conocer y medir la satisfacción de los clientes sobre los servicios prestados por el laboratorio de Calibración y ensayo de medidores de CHEC.
B. Para responder solicitudes relacionadas con las servicios ofrecidos por el Laboratorio de Calibración y Ensayo de Medidores de Energía de CHEC.
C.  Darle pleno cumplimiento a las obligaciones legales y regulatorias aplicables a la prestación del servicio público de energía y al contrato de condiciones uniformes. 
D. Adelantar todas las gestiones de mercadeo y promoción relacionadas con los productos y servicios ofrecidos por CHEC o por sus aliados comerciales.
E.  Demás finalidades descritas en la política de protección de datos personales de CHEC, la cual usted puede consultar en la página www.chec.com.co y en los puntos de atención de CHEC.
Con la firma de esta solicitud, el solicitante autoriza a CHEC para tratar la información personal contenida en el presente formato con las finalidades antes descritas.
</t>
    </r>
  </si>
  <si>
    <t>CALIBRACION DE MEDIDORES</t>
  </si>
  <si>
    <t>Monofasicos Bifilares y Trifilares en Energia Activa</t>
  </si>
  <si>
    <t>Monofasicos Bifilares y Trifilares en Energia Activa y Reactiva</t>
  </si>
  <si>
    <t>Monofasicos Bifilares y Trifilares en Energia Activa y Reactiva (4 cuadrantes)</t>
  </si>
  <si>
    <t>Bifasicos Trifilares Activa</t>
  </si>
  <si>
    <t>Bifasicos Trifilares Activa y Reactiva</t>
  </si>
  <si>
    <t>Bifasicos Trifilares Activa y Reactiva (4 cuadrantes)</t>
  </si>
  <si>
    <t>Trifasicos de Conexión Directa Activa</t>
  </si>
  <si>
    <t>Trifasicos de Conexión Directa Activa y Reactiva</t>
  </si>
  <si>
    <t>Trifasicos de Conexión Directa Activa y Reactiva (4 cuadrantes)</t>
  </si>
  <si>
    <t>Trifasicos Clase 1 conexión Indirecta Activa y Reactiva</t>
  </si>
  <si>
    <t>Trifasicos Clase 1 conexión Indirecta (4 cuadrantes)</t>
  </si>
  <si>
    <t>Trifasicos Multifuncionales Clase 0.5S y 0.2S</t>
  </si>
  <si>
    <t>MEDIDORES NUEVOS</t>
  </si>
  <si>
    <t>MEDIDORES USADOS</t>
  </si>
  <si>
    <t>Configuracion y Programacion Medidores Usuarios CHEC</t>
  </si>
  <si>
    <t>Operadores de Red Diferente a CHEC, Otros Comercializadores</t>
  </si>
  <si>
    <t>NO</t>
  </si>
  <si>
    <r>
      <rPr>
        <b/>
        <sz val="8"/>
        <rFont val="Arial"/>
        <family val="2"/>
      </rPr>
      <t>AVISO DE PRIVACIDAD</t>
    </r>
    <r>
      <rPr>
        <sz val="8"/>
        <rFont val="Arial"/>
        <family val="2"/>
      </rPr>
      <t xml:space="preserve">
Razón social del responsable: Central Hidroeléctrica de Caldas S.A. E.S.P. BIC; Domicilio: Manizales, Caldas, Colombia; Dirección física: Km 2 salida Chinchiná Estación Uribe; Dirección Electrónica: www.chec.com.co; Teléfono: 8899000 y Correo electrónico: laboratoriomedidores@chec.com.co, o jhon.restrepo@chec.com.co
CHEC como responsable de la información personal consignada la tratará con los fines descritos en la autorización, conforme a la política de protección de datos personales de CHEC, la cual usted puede consultar en la página www.chec.com.co y en los puntos de atención de CHEC. Como titular de los datos personales le asisten los derechos a conocer, actualizar y rectificar sus datos personales, solicitar prueba de la autorización otorgada para su tratamiento, ser informado sobre el uso que se ha dado a los mismos, presentar quejas ante la SIC por infracción a la ley, revocar la autorización y/o solicitar la supresión de sus datos en los casos en que sea procedente y acceder en forma gratuita a los mismos. Los cuales podrá ejercer presentando una consulta o reclamo en nuestros puntos de atención, o llamando a la línea 018000-912432  o  escribiéndonos  a través del link  ‘escríbenos/PQR’  que se encuentra en la página  www.chec.com.co.</t>
    </r>
  </si>
  <si>
    <t>Tipo Medidor</t>
  </si>
  <si>
    <t>Valor</t>
  </si>
  <si>
    <t>MONOFÁSICO</t>
  </si>
  <si>
    <t>BIFÁSICO</t>
  </si>
  <si>
    <t>TRIFÁSICO</t>
  </si>
  <si>
    <t>RESOLUCIÓN</t>
  </si>
  <si>
    <t>TND</t>
  </si>
  <si>
    <t>PROGRAMACIÓN USUARIOS CHEC</t>
  </si>
  <si>
    <t>PROGRAMACIÓN OTROS COMERCIALIZADORES</t>
  </si>
  <si>
    <t>Laboratorio de Calibración</t>
  </si>
  <si>
    <t>1 CUADRANTE</t>
  </si>
  <si>
    <t>4 CUADRANTES</t>
  </si>
  <si>
    <t>2 CUADRANTES</t>
  </si>
  <si>
    <t>CALIBRACIÓN Y ENSAYOS MEDIDOR MONOFÁSICO CLASE:1 RESOLUCIÓN:0,01 DIRECTA 1 CUADRANTE NUEVOS</t>
  </si>
  <si>
    <t>CALIBRACIÓN Y ENSAYOS MEDIDOR MONOFÁSICO CLASE:2 RESOLUCIÓN:0,01 DIRECTA 1 CUADRANTE NUEVOS</t>
  </si>
  <si>
    <t>CALIBRACIÓN Y ENSAYOS MEDIDOR TND CLASE:1 RESOLUCIÓN:0,01 DIRECTA 1 CUADRANTE NUEVOS</t>
  </si>
  <si>
    <t>CALIBRACIÓN Y ENSAYOS MEDIDOR TND CLASE:1 RESOLUCIÓN:0,01 INDIRECTA 1 CUADRANTE NUEVOS</t>
  </si>
  <si>
    <t>CALIBRACIÓN Y ENSAYOS MEDIDOR TND CLASE:2 RESOLUCIÓN:0,01 DIRECTA 1 CUADRANTE NUEVOS</t>
  </si>
  <si>
    <t>CALIBRACIÓN Y ENSAYOS MEDIDOR BIFÁSICO CLASE:1 RESOLUCIÓN:0,01 DIRECTA 1 CUADRANTE NUEVOS</t>
  </si>
  <si>
    <t>CALIBRACIÓN Y ENSAYOS MEDIDOR BIFÁSICO CLASE:2 RESOLUCIÓN:0,01 DIRECTA 1 CUADRANTE NUEVOS</t>
  </si>
  <si>
    <t>CALIBRACIÓN Y ENSAYOS MEDIDOR TRIFÁSICO CLASE:1 RESOLUCIÓN:0,01 DIRECTA 1 CUADRANTE NUEVOS</t>
  </si>
  <si>
    <t>CALIBRACIÓN Y ENSAYOS MEDIDOR TRIFÁSICO CLASE:1 RESOLUCIÓN:0,01 INDIRECTA 1 CUADRANTE NUEVOS</t>
  </si>
  <si>
    <t>CALIBRACIÓN Y ENSAYOS MEDIDOR TRIFÁSICO CLASE:2 RESOLUCIÓN:0,01 DIRECTA 1 CUADRANTE NUEVOS</t>
  </si>
  <si>
    <t>CALIBRACIÓN Y ENSAYOS MEDIDOR MONOFÁSICO CLASE:1 RESOLUCIÓN:0,01 DIRECTA 1 CUADRANTE USADOS</t>
  </si>
  <si>
    <t>CALIBRACIÓN Y ENSAYOS MEDIDOR MONOFÁSICO CLASE:2 RESOLUCIÓN:0,01 DIRECTA 1 CUADRANTE USADOS</t>
  </si>
  <si>
    <t>CALIBRACIÓN Y ENSAYOS MEDIDOR TND CLASE:1 RESOLUCIÓN:0,01 DIRECTA 1 CUADRANTE USADOS</t>
  </si>
  <si>
    <t>CALIBRACIÓN Y ENSAYOS MEDIDOR TND CLASE:1 RESOLUCIÓN:0,01 INDIRECTA 1 CUADRANTE USADOS</t>
  </si>
  <si>
    <t>CALIBRACIÓN Y ENSAYOS MEDIDOR TND CLASE:2 RESOLUCIÓN:0,01 DIRECTA 1 CUADRANTE USADOS</t>
  </si>
  <si>
    <t>CALIBRACIÓN Y ENSAYOS MEDIDOR BIFÁSICO CLASE:1 RESOLUCIÓN:0,01 DIRECTA 1 CUADRANTE USADOS</t>
  </si>
  <si>
    <t>CALIBRACIÓN Y ENSAYOS MEDIDOR BIFÁSICO CLASE:2 RESOLUCIÓN:0,01 DIRECTA 1 CUADRANTE USADOS</t>
  </si>
  <si>
    <t>CALIBRACIÓN Y ENSAYOS MEDIDOR TRIFÁSICO CLASE:1 RESOLUCIÓN:0,01 DIRECTA 1 CUADRANTE USADOS</t>
  </si>
  <si>
    <t>CALIBRACIÓN Y ENSAYOS MEDIDOR TRIFÁSICO CLASE:1 RESOLUCIÓN:0,01 INDIRECTA 1 CUADRANTE USADOS</t>
  </si>
  <si>
    <t>CALIBRACIÓN Y ENSAYOS MEDIDOR TRIFÁSICO CLASE:2 RESOLUCIÓN:0,01 DIRECTA 1 CUADRANTE USADOS</t>
  </si>
  <si>
    <t>CALIBRACIÓN Y ENSAYOS MEDIDOR MONOFÁSICO CLASE:1 RESOLUCIÓN:0,01 DIRECTA 2 CUADRANTES NUEVOS</t>
  </si>
  <si>
    <t>CALIBRACIÓN Y ENSAYOS MEDIDOR TND CLASE:1 RESOLUCIÓN:0,01 DIRECTA 2 CUADRANTES NUEVOS</t>
  </si>
  <si>
    <t>CALIBRACIÓN Y ENSAYOS MEDIDOR TND CLASE:1 RESOLUCIÓN:0,01 INDIRECTA 2 CUADRANTES NUEVOS</t>
  </si>
  <si>
    <t>CALIBRACIÓN Y ENSAYOS MEDIDOR BIFÁSICO CLASE:1 RESOLUCIÓN:0,01 DIRECTA 2 CUADRANTES NUEVOS</t>
  </si>
  <si>
    <t>CALIBRACIÓN Y ENSAYOS MEDIDOR TRIFÁSICO CLASE:1 RESOLUCIÓN:0,01 DIRECTA 2 CUADRANTES NUEVOS</t>
  </si>
  <si>
    <t>CALIBRACIÓN Y ENSAYOS MEDIDOR TRIFÁSICO CLASE:1 RESOLUCIÓN:0,01 INDIRECTA 2 CUADRANTES NUEVOS</t>
  </si>
  <si>
    <t>CALIBRACIÓN Y ENSAYOS MEDIDOR MONOFÁSICO CLASE:1 RESOLUCIÓN:0,01 DIRECTA 2 CUADRANTES USADOS</t>
  </si>
  <si>
    <t>CALIBRACIÓN Y ENSAYOS MEDIDOR TND CLASE:1 RESOLUCIÓN:0,01 DIRECTA 2 CUADRANTES USADOS</t>
  </si>
  <si>
    <t>CALIBRACIÓN Y ENSAYOS MEDIDOR TND CLASE:1 RESOLUCIÓN:0,01 INDIRECTA 2 CUADRANTES USADOS</t>
  </si>
  <si>
    <t>CALIBRACIÓN Y ENSAYOS MEDIDOR BIFÁSICO CLASE:1 RESOLUCIÓN:0,01 DIRECTA 2 CUADRANTES USADOS</t>
  </si>
  <si>
    <t>CALIBRACIÓN Y ENSAYOS MEDIDOR TRIFÁSICO CLASE:1 RESOLUCIÓN:0,01 DIRECTA 2 CUADRANTES USADOS</t>
  </si>
  <si>
    <t>CALIBRACIÓN Y ENSAYOS MEDIDOR TRIFÁSICO CLASE:1 RESOLUCIÓN:0,01 INDIRECTA 2 CUADRANTES USADOS</t>
  </si>
  <si>
    <t>CALIBRACIÓN Y ENSAYOS MEDIDOR MONOFÁSICO CLASE:1 RESOLUCIÓN:0,001 DIRECTA 4 CUADRANTES NUEVOS</t>
  </si>
  <si>
    <t>CALIBRACIÓN Y ENSAYOS MEDIDOR MONOFÁSICO CLASE:1 RESOLUCIÓN:0,01 DIRECTA 4 CUADRANTES NUEVOS</t>
  </si>
  <si>
    <t>CALIBRACIÓN Y ENSAYOS MEDIDOR TND CLASE:1 RESOLUCIÓN:0,001 DIRECTA 4 CUADRANTES NUEVOS</t>
  </si>
  <si>
    <t>CALIBRACIÓN Y ENSAYOS MEDIDOR TND CLASE:1 RESOLUCIÓN:0,01 DIRECTA 4 CUADRANTES NUEVOS</t>
  </si>
  <si>
    <t>CALIBRACIÓN Y ENSAYOS MEDIDOR BIFÁSICO CLASE:1 RESOLUCIÓN:0,01 DIRECTA 4 CUADRANTES NUEVOS</t>
  </si>
  <si>
    <t>CALIBRACIÓN Y ENSAYOS MEDIDOR BIFÁSICO CLASE:1 RESOLUCIÓN:0,001 DIRECTA 4 CUADRANTES NUEVOS</t>
  </si>
  <si>
    <t>CALIBRACIÓN Y ENSAYOS MEDIDOR TRIFÁSICO CLASE:1 RESOLUCIÓN:0,001 DIRECTA 4 CUADRANTES NUEVOS</t>
  </si>
  <si>
    <t>CALIBRACIÓN Y ENSAYOS MEDIDOR TRIFÁSICO CLASE:1 RESOLUCIÓN:0,001 INDIRECTA 4 CUADRANTES NUEVOS</t>
  </si>
  <si>
    <t>CALIBRACIÓN Y ENSAYOS MEDIDOR TRIFÁSICO CLASE:1 RESOLUCIÓN:0,01 DIRECTA 4 CUADRANTES NUEVOS</t>
  </si>
  <si>
    <t>CALIBRACIÓN Y ENSAYOS MEDIDOR TRIFÁSICO CLASE:1 RESOLUCIÓN:0,01 INDIRECTA 4 CUADRANTES NUEVOS</t>
  </si>
  <si>
    <t>CALIBRACIÓN Y ENSAYOS MEDIDOR TRIFÁSICO CLASE:0,2S RESOLUCIÓN:0,001 INDIRECTA 4 CUADRANTES NUEVOS</t>
  </si>
  <si>
    <t>CALIBRACIÓN Y ENSAYOS MEDIDOR TRIFÁSICO CLASE:0,5S RESOLUCIÓN:0,01 INDIRECTA 4 CUADRANTES NUEVOS</t>
  </si>
  <si>
    <t>CALIBRACIÓN Y ENSAYOS MEDIDOR TRIFÁSICO CLASE:0,5S RESOLUCIÓN:0,001 INDIRECTA 4 CUADRANTES NUEVOS</t>
  </si>
  <si>
    <t>CALIBRACIÓN Y ENSAYOS MEDIDOR MONOFÁSICO CLASE:1 RESOLUCIÓN:0,001 DIRECTA 4 CUADRANTES USADOS</t>
  </si>
  <si>
    <t>CALIBRACIÓN Y ENSAYOS MEDIDOR MONOFÁSICO CLASE:1 RESOLUCIÓN:0,01 DIRECTA 4 CUADRANTES USADOS</t>
  </si>
  <si>
    <t>CALIBRACIÓN Y ENSAYOS MEDIDOR TND CLASE:1 RESOLUCIÓN:0,001 DIRECTA 4 CUADRANTES USADOS</t>
  </si>
  <si>
    <t>CALIBRACIÓN Y ENSAYOS MEDIDOR TND CLASE:1 RESOLUCIÓN:0,01 DIRECTA 4 CUADRANTES USADOS</t>
  </si>
  <si>
    <t>CALIBRACIÓN Y ENSAYOS MEDIDOR BIFÁSICO CLASE:1 RESOLUCIÓN:0,01 DIRECTA 4 CUADRANTES USADOS</t>
  </si>
  <si>
    <t>CALIBRACIÓN Y ENSAYOS MEDIDOR BIFÁSICO CLASE:1 RESOLUCIÓN:0,001 DIRECTA 4 CUADRANTES USADOS</t>
  </si>
  <si>
    <t>CALIBRACIÓN Y ENSAYOS MEDIDOR TRIFÁSICO CLASE:1 RESOLUCIÓN:0,001 DIRECTA 4 CUADRANTES USADOS</t>
  </si>
  <si>
    <t>CALIBRACIÓN Y ENSAYOS MEDIDOR TRIFÁSICO CLASE:1 RESOLUCIÓN:0,001 INDIRECTA 4 CUADRANTES USADOS</t>
  </si>
  <si>
    <t>CALIBRACIÓN Y ENSAYOS MEDIDOR TRIFÁSICO CLASE:1 RESOLUCIÓN:0,01 DIRECTA 4 CUADRANTES USADOS</t>
  </si>
  <si>
    <t>CALIBRACIÓN Y ENSAYOS MEDIDOR TRIFÁSICO CLASE:1 RESOLUCIÓN:0,01 INDIRECTA 4 CUADRANTES USADOS</t>
  </si>
  <si>
    <t>CALIBRACIÓN Y ENSAYOS MEDIDOR TRIFÁSICO CLASE:0,2S RESOLUCIÓN:0,001 INDIRECTA 4 CUADRANTES USADOS</t>
  </si>
  <si>
    <t>CALIBRACIÓN Y ENSAYOS MEDIDOR TRIFÁSICO CLASE:0,5S RESOLUCIÓN:0,01 INDIRECTA 4 CUADRANTES USADOS</t>
  </si>
  <si>
    <t>CALIBRACIÓN Y ENSAYOS MEDIDOR TRIFÁSICO CLASE:0,5S RESOLUCIÓN:0,001 INDIRECTA 4 CUADRANTES USADOS</t>
  </si>
  <si>
    <r>
      <rPr>
        <b/>
        <sz val="10"/>
        <rFont val="Arial"/>
        <family val="2"/>
      </rPr>
      <t>LABORATORIO DE CALIBRACIÓN Y ENSAYO DE MEDIDORES DE ENERGÍA CHEC S.A E.S.P.  BIC</t>
    </r>
    <r>
      <rPr>
        <sz val="10"/>
        <rFont val="Arial"/>
        <family val="2"/>
      </rPr>
      <t xml:space="preserve">
</t>
    </r>
    <r>
      <rPr>
        <b/>
        <sz val="10"/>
        <rFont val="Arial"/>
        <family val="2"/>
      </rPr>
      <t xml:space="preserve"> NIT. 890800128-6</t>
    </r>
  </si>
  <si>
    <t>La calibración y ensayos se realizan con base en los métodos descritos en la norma NTC 4856 versión vigente en el alcance del laboratorio (14-LAC-032 y 14-LAB-032)</t>
  </si>
  <si>
    <t>4.4.5</t>
  </si>
  <si>
    <r>
      <t>Este documento equivale a un contrato de prestación de servicios entre CHEC S.A. E.S.P. BIC y el solicitante, donde este último da por entendidos y aceptados los métodos y procedimientos utilizados por el Laboratorio. De igual forma acepta los precios indicados para la prestación de los servicios solicitados.</t>
    </r>
    <r>
      <rPr>
        <b/>
        <sz val="10"/>
        <rFont val="Arial"/>
        <family val="2"/>
      </rPr>
      <t xml:space="preserve"> </t>
    </r>
    <r>
      <rPr>
        <sz val="10"/>
        <rFont val="Arial"/>
        <family val="2"/>
      </rPr>
      <t xml:space="preserve">El laboratorio iniciara los trabajos solicitados una vez el solicitante entregue los soportes de pago correspondientes y a partir de esta fecha se contara con 15 días hábiles para la entrega del servicio terminado.
El solicitante asumirá los costos adicionales que se deriven por la inconsistencia en la información suministrada en esta solicitud. El cobro por el servicio de calibración se realizará independiente del resultado obtenido en las pruebas realizadas a los elementos de medida en el laboratorio (Conforme o No Conforme). Se entenderá que el solicitante recibió los elementos de medida a satisfacción, si al momento de su entrega no manifiesta reclamación alguna respecto al estado físico de los mismos. </t>
    </r>
  </si>
  <si>
    <t>Corriente de arranque</t>
  </si>
  <si>
    <t xml:space="preserve">Las pruebas de exactitud, funcionamiento sin carga, corriente de arranque y verificación de la constante, son obligatorias según lo indicado en el Anexo 2 de la Res. CREG 038/2014 (Código de Medida). Estas pruebas están incluidas dentro del valor del servicio de calibración y ensayos.
-La tensión para los ensayos, calibración y/o programación será la especificada para el respectivo ensayo o usando una tensión de referencia de 120V L-N, o la especificada en la placa de características.
-Para las conexiones semidirectas/indirectas, si no se especifica la corriente, la calibración y la programación se realizará usando cualquier valor entre la corriente nominal y la máxima especificados en la placa de características del medidor.
-Todo medidor trifásico programable, será parametrizado a 4 hilos, la actividad de programación no se encuentra acreditada en el alcance del laboratorio.
</t>
  </si>
  <si>
    <t>CHEC
Revisión de los Pedidos, Ofertas y Contratos
FO-DI-12-001-031 Versión 6.0</t>
  </si>
  <si>
    <t xml:space="preserve"> * La evaluación de la conformidad se realiza de acuerdo a lo indicado en los métodos.</t>
  </si>
  <si>
    <t>* Al firmar este documento, el cliente reconoce que entiende y acepta los métodos descritos.</t>
  </si>
  <si>
    <r>
      <rPr>
        <b/>
        <sz val="10"/>
        <rFont val="Arial"/>
        <family val="2"/>
      </rPr>
      <t>NOTA 1:</t>
    </r>
    <r>
      <rPr>
        <sz val="10"/>
        <rFont val="Arial"/>
        <family val="2"/>
      </rPr>
      <t xml:space="preserve"> Si una vez recibida la solicitud por el laboratorio o iniciada la prestación del servicio, por cualquier circunstancia se requiere hacer correcciones o cambios a las condiciones pactadas, el laboratorio lo comunicará al personal relacionado y se realizará el proceso de revisión del pedido, oferta y contratación del servicio con el solicitante.
</t>
    </r>
    <r>
      <rPr>
        <b/>
        <sz val="10"/>
        <rFont val="Arial"/>
        <family val="2"/>
      </rPr>
      <t xml:space="preserve">NOTA 2: </t>
    </r>
    <r>
      <rPr>
        <sz val="10"/>
        <rFont val="Arial"/>
        <family val="2"/>
      </rPr>
      <t xml:space="preserve">Cuando el laboratorio sea requerido por ley o autorizado por las disposiciones contractuales, para revelar información confidencial, se notificará al cliente o a la persona interesada la información proporcionada, salvo que esté prohibido por ley.
</t>
    </r>
    <r>
      <rPr>
        <b/>
        <sz val="10"/>
        <rFont val="Arial"/>
        <family val="2"/>
      </rPr>
      <t>NOTA 3</t>
    </r>
    <r>
      <rPr>
        <sz val="10"/>
        <rFont val="Arial"/>
        <family val="2"/>
      </rPr>
      <t xml:space="preserve">: Cuando al laboratorio llega información acerca del cliente, la fuente de esta información se mantiene como confidencial por parte del laboratorio y no se comparte con el cliente, a menos que se haya acordado con la fuente.
</t>
    </r>
    <r>
      <rPr>
        <b/>
        <sz val="10"/>
        <rFont val="Arial"/>
        <family val="2"/>
      </rPr>
      <t>NOTA 4:</t>
    </r>
    <r>
      <rPr>
        <sz val="10"/>
        <rFont val="Arial"/>
        <family val="2"/>
      </rPr>
      <t xml:space="preserve"> CHEC no se hace responsable de la información suministrada por el cliente, y que es utilizada para emitir los certificados por el laboratorio de calibración y ensayo de medidores de energía.
</t>
    </r>
    <r>
      <rPr>
        <b/>
        <sz val="10"/>
        <rFont val="Arial"/>
        <family val="2"/>
      </rPr>
      <t xml:space="preserve">NOTA 5: </t>
    </r>
    <r>
      <rPr>
        <sz val="10"/>
        <rFont val="Arial"/>
        <family val="2"/>
      </rPr>
      <t xml:space="preserve">Autorizo a CHEC al uso de mi información personal, así como de los resultados derivados de la calibración y ensayo de medidores, para fines internos de la empresa. Reconozco que los trabajadores de CHEC tendrán acceso a dicha información con el propósito de gestionar y realizar los procesos necesarios dentro del ámbito de sus funciones.
</t>
    </r>
    <r>
      <rPr>
        <b/>
        <sz val="10"/>
        <rFont val="Arial"/>
        <family val="2"/>
      </rPr>
      <t>NOTA 6:</t>
    </r>
    <r>
      <rPr>
        <sz val="10"/>
        <rFont val="Arial"/>
        <family val="2"/>
      </rPr>
      <t xml:space="preserve"> El laboratorio en cooperación con sus clientes o con sus representantes, para aclarar las solicitudes de los clientes y realizar el seguimiento de desempeño del laboratorio en relación con el trabajo realizado, generará acceso razonable para atender sus requerimientos.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</si>
</sst>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 #,##0;[Red]\-&quot;$&quot;\ #,##0"/>
    <numFmt numFmtId="42" formatCode="_-&quot;$&quot;\ * #,##0_-;\-&quot;$&quot;\ * #,##0_-;_-&quot;$&quot;\ * &quot;-&quot;_-;_-@_-"/>
    <numFmt numFmtId="44" formatCode="_-&quot;$&quot;\ * #,##0.00_-;\-&quot;$&quot;\ * #,##0.00_-;_-&quot;$&quot;\ * &quot;-&quot;??_-;_-@_-"/>
    <numFmt numFmtId="164" formatCode="_ &quot;$&quot;\ * #,##0.00_ ;_ &quot;$&quot;\ * \-#,##0.00_ ;_ &quot;$&quot;\ * &quot;-&quot;??_ ;_ @_ "/>
    <numFmt numFmtId="165" formatCode="yyyy\-mm\-dd;@"/>
    <numFmt numFmtId="166" formatCode="[$$-240A]\ #,##0;\-[$$-240A]\ #,##0"/>
  </numFmts>
  <fonts count="14" x14ac:knownFonts="1">
    <font>
      <sz val="10"/>
      <name val="Arial"/>
    </font>
    <font>
      <sz val="11"/>
      <color theme="1"/>
      <name val="Calibri"/>
      <family val="2"/>
      <scheme val="minor"/>
    </font>
    <font>
      <sz val="10"/>
      <name val="Arial"/>
      <family val="2"/>
    </font>
    <font>
      <sz val="8"/>
      <name val="Arial"/>
      <family val="2"/>
    </font>
    <font>
      <b/>
      <sz val="10"/>
      <name val="Arial"/>
      <family val="2"/>
    </font>
    <font>
      <sz val="10"/>
      <name val="Arial"/>
      <family val="2"/>
    </font>
    <font>
      <b/>
      <sz val="11"/>
      <name val="Arial"/>
      <family val="2"/>
    </font>
    <font>
      <b/>
      <sz val="12"/>
      <name val="Arial"/>
      <family val="2"/>
    </font>
    <font>
      <sz val="11"/>
      <name val="Arial"/>
      <family val="2"/>
    </font>
    <font>
      <sz val="12"/>
      <name val="Arial"/>
      <family val="2"/>
    </font>
    <font>
      <b/>
      <sz val="8"/>
      <name val="Arial"/>
      <family val="2"/>
    </font>
    <font>
      <u/>
      <sz val="10"/>
      <color theme="10"/>
      <name val="Arial"/>
      <family val="2"/>
    </font>
    <font>
      <sz val="14"/>
      <color rgb="FF222222"/>
      <name val="Arial"/>
      <family val="2"/>
    </font>
    <font>
      <b/>
      <sz val="11"/>
      <color theme="1"/>
      <name val="Calibri"/>
      <family val="2"/>
      <scheme val="minor"/>
    </font>
  </fonts>
  <fills count="10">
    <fill>
      <patternFill patternType="none"/>
    </fill>
    <fill>
      <patternFill patternType="gray125"/>
    </fill>
    <fill>
      <patternFill patternType="solid">
        <fgColor theme="2"/>
        <bgColor indexed="64"/>
      </patternFill>
    </fill>
    <fill>
      <patternFill patternType="solid">
        <fgColor indexed="9"/>
        <bgColor indexed="64"/>
      </patternFill>
    </fill>
    <fill>
      <patternFill patternType="solid">
        <fgColor theme="0" tint="-4.9989318521683403E-2"/>
        <bgColor indexed="64"/>
      </patternFill>
    </fill>
    <fill>
      <patternFill patternType="solid">
        <fgColor theme="5" tint="0.59999389629810485"/>
        <bgColor indexed="64"/>
      </patternFill>
    </fill>
    <fill>
      <patternFill patternType="solid">
        <fgColor theme="9" tint="0.39997558519241921"/>
        <bgColor indexed="64"/>
      </patternFill>
    </fill>
    <fill>
      <patternFill patternType="solid">
        <fgColor theme="4" tint="0.79998168889431442"/>
        <bgColor theme="4" tint="0.79998168889431442"/>
      </patternFill>
    </fill>
    <fill>
      <patternFill patternType="solid">
        <fgColor theme="4" tint="0.39997558519241921"/>
        <bgColor indexed="64"/>
      </patternFill>
    </fill>
    <fill>
      <patternFill patternType="solid">
        <fgColor theme="9" tint="0.79998168889431442"/>
        <bgColor indexed="64"/>
      </patternFill>
    </fill>
  </fills>
  <borders count="41">
    <border>
      <left/>
      <right/>
      <top/>
      <bottom/>
      <diagonal/>
    </border>
    <border>
      <left/>
      <right/>
      <top/>
      <bottom style="double">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top style="double">
        <color indexed="64"/>
      </top>
      <bottom style="hair">
        <color indexed="64"/>
      </bottom>
      <diagonal/>
    </border>
    <border>
      <left/>
      <right/>
      <top style="double">
        <color indexed="64"/>
      </top>
      <bottom style="hair">
        <color indexed="64"/>
      </bottom>
      <diagonal/>
    </border>
    <border>
      <left/>
      <right style="hair">
        <color indexed="64"/>
      </right>
      <top style="double">
        <color indexed="64"/>
      </top>
      <bottom style="hair">
        <color indexed="64"/>
      </bottom>
      <diagonal/>
    </border>
    <border>
      <left/>
      <right/>
      <top style="hair">
        <color indexed="64"/>
      </top>
      <bottom style="hair">
        <color indexed="64"/>
      </bottom>
      <diagonal/>
    </border>
    <border>
      <left/>
      <right/>
      <top style="double">
        <color indexed="64"/>
      </top>
      <bottom/>
      <diagonal/>
    </border>
    <border>
      <left/>
      <right/>
      <top/>
      <bottom style="hair">
        <color indexed="64"/>
      </bottom>
      <diagonal/>
    </border>
    <border>
      <left/>
      <right/>
      <top style="double">
        <color indexed="64"/>
      </top>
      <bottom style="dotted">
        <color indexed="64"/>
      </bottom>
      <diagonal/>
    </border>
    <border>
      <left/>
      <right/>
      <top style="dotted">
        <color indexed="64"/>
      </top>
      <bottom style="dotted">
        <color indexed="64"/>
      </bottom>
      <diagonal/>
    </border>
    <border>
      <left style="thin">
        <color indexed="64"/>
      </left>
      <right style="thin">
        <color indexed="64"/>
      </right>
      <top style="thin">
        <color indexed="64"/>
      </top>
      <bottom style="thin">
        <color indexed="64"/>
      </bottom>
      <diagonal/>
    </border>
    <border>
      <left/>
      <right/>
      <top style="double">
        <color indexed="64"/>
      </top>
      <bottom style="thin">
        <color indexed="64"/>
      </bottom>
      <diagonal/>
    </border>
    <border>
      <left style="thin">
        <color indexed="64"/>
      </left>
      <right style="thin">
        <color indexed="64"/>
      </right>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hair">
        <color indexed="64"/>
      </left>
      <right/>
      <top style="medium">
        <color indexed="64"/>
      </top>
      <bottom style="hair">
        <color indexed="64"/>
      </bottom>
      <diagonal/>
    </border>
    <border>
      <left/>
      <right style="hair">
        <color indexed="64"/>
      </right>
      <top style="medium">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medium">
        <color indexed="64"/>
      </bottom>
      <diagonal/>
    </border>
  </borders>
  <cellStyleXfs count="6">
    <xf numFmtId="0" fontId="0" fillId="0" borderId="0"/>
    <xf numFmtId="164" fontId="2" fillId="0" borderId="0" applyFont="0" applyFill="0" applyBorder="0" applyAlignment="0" applyProtection="0"/>
    <xf numFmtId="0" fontId="11" fillId="0" borderId="0" applyNumberFormat="0" applyFill="0" applyBorder="0" applyAlignment="0" applyProtection="0"/>
    <xf numFmtId="42" fontId="2" fillId="0" borderId="0" applyFont="0" applyFill="0" applyBorder="0" applyAlignment="0" applyProtection="0"/>
    <xf numFmtId="0" fontId="1" fillId="0" borderId="0"/>
    <xf numFmtId="44" fontId="1" fillId="0" borderId="0" applyFont="0" applyFill="0" applyBorder="0" applyAlignment="0" applyProtection="0"/>
  </cellStyleXfs>
  <cellXfs count="115">
    <xf numFmtId="0" fontId="0" fillId="0" borderId="0" xfId="0"/>
    <xf numFmtId="0" fontId="5" fillId="0" borderId="0" xfId="0" applyFont="1"/>
    <xf numFmtId="0" fontId="0" fillId="0" borderId="0" xfId="0" applyAlignment="1">
      <alignment horizontal="right"/>
    </xf>
    <xf numFmtId="0" fontId="0" fillId="0" borderId="0" xfId="0" applyProtection="1">
      <protection locked="0"/>
    </xf>
    <xf numFmtId="0" fontId="0" fillId="0" borderId="0" xfId="0" applyAlignment="1" applyProtection="1">
      <alignment vertical="center"/>
      <protection locked="0"/>
    </xf>
    <xf numFmtId="0" fontId="8" fillId="0" borderId="0" xfId="0" applyFont="1" applyProtection="1">
      <protection locked="0"/>
    </xf>
    <xf numFmtId="0" fontId="0" fillId="0" borderId="15" xfId="0" applyBorder="1" applyProtection="1">
      <protection locked="0"/>
    </xf>
    <xf numFmtId="0" fontId="9" fillId="0" borderId="0" xfId="0" applyFont="1" applyAlignment="1" applyProtection="1">
      <alignment horizontal="left" vertical="top" wrapText="1"/>
      <protection locked="0"/>
    </xf>
    <xf numFmtId="0" fontId="0" fillId="0" borderId="13" xfId="0" applyBorder="1" applyProtection="1">
      <protection locked="0"/>
    </xf>
    <xf numFmtId="0" fontId="5" fillId="2" borderId="5" xfId="0" applyFont="1" applyFill="1" applyBorder="1" applyAlignment="1">
      <alignment horizontal="center"/>
    </xf>
    <xf numFmtId="0" fontId="6" fillId="3" borderId="0" xfId="0" applyFont="1" applyFill="1" applyAlignment="1" applyProtection="1">
      <alignment horizontal="center" vertical="center" wrapText="1"/>
      <protection locked="0"/>
    </xf>
    <xf numFmtId="0" fontId="0" fillId="0" borderId="0" xfId="0" applyAlignment="1" applyProtection="1">
      <alignment horizontal="center"/>
      <protection locked="0"/>
    </xf>
    <xf numFmtId="0" fontId="2" fillId="0" borderId="0" xfId="0" applyFont="1"/>
    <xf numFmtId="0" fontId="8" fillId="0" borderId="25" xfId="0" applyFont="1" applyBorder="1" applyAlignment="1" applyProtection="1">
      <alignment horizontal="center"/>
      <protection locked="0"/>
    </xf>
    <xf numFmtId="0" fontId="8" fillId="0" borderId="0" xfId="0" applyFont="1" applyAlignment="1" applyProtection="1">
      <alignment horizontal="justify" vertical="top" wrapText="1"/>
      <protection locked="0"/>
    </xf>
    <xf numFmtId="0" fontId="12" fillId="0" borderId="30" xfId="0" applyFont="1" applyBorder="1" applyAlignment="1">
      <alignment horizontal="left" vertical="center" wrapText="1"/>
    </xf>
    <xf numFmtId="0" fontId="12" fillId="0" borderId="31" xfId="0" applyFont="1" applyBorder="1" applyAlignment="1">
      <alignment horizontal="left" vertical="top" wrapText="1"/>
    </xf>
    <xf numFmtId="0" fontId="12" fillId="0" borderId="32" xfId="0" applyFont="1" applyBorder="1" applyAlignment="1">
      <alignment horizontal="left" vertical="center" wrapText="1"/>
    </xf>
    <xf numFmtId="0" fontId="12" fillId="0" borderId="33" xfId="0" applyFont="1" applyBorder="1" applyAlignment="1">
      <alignment horizontal="left" vertical="center" wrapText="1"/>
    </xf>
    <xf numFmtId="0" fontId="12" fillId="0" borderId="34" xfId="0" applyFont="1" applyBorder="1" applyAlignment="1">
      <alignment horizontal="left" vertical="center" wrapText="1"/>
    </xf>
    <xf numFmtId="0" fontId="12" fillId="0" borderId="35" xfId="0" applyFont="1" applyBorder="1" applyAlignment="1">
      <alignment horizontal="left" vertical="center" wrapText="1"/>
    </xf>
    <xf numFmtId="0" fontId="5" fillId="0" borderId="5" xfId="0" applyFont="1" applyBorder="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6" fillId="3" borderId="0" xfId="0" applyFont="1" applyFill="1" applyAlignment="1">
      <alignment horizontal="center" vertical="center" wrapText="1"/>
    </xf>
    <xf numFmtId="0" fontId="6" fillId="3" borderId="0" xfId="0" applyFont="1" applyFill="1" applyAlignment="1">
      <alignment horizontal="left" vertical="center" wrapText="1"/>
    </xf>
    <xf numFmtId="0" fontId="6" fillId="3" borderId="0" xfId="0" applyFont="1" applyFill="1" applyAlignment="1">
      <alignment horizontal="right" vertical="center"/>
    </xf>
    <xf numFmtId="0" fontId="7" fillId="0" borderId="1" xfId="0" applyFont="1" applyBorder="1" applyAlignment="1">
      <alignment vertical="center"/>
    </xf>
    <xf numFmtId="0" fontId="4" fillId="0" borderId="1" xfId="0" applyFont="1" applyBorder="1" applyAlignment="1">
      <alignment vertical="center"/>
    </xf>
    <xf numFmtId="0" fontId="0" fillId="0" borderId="1" xfId="0" applyBorder="1"/>
    <xf numFmtId="0" fontId="7" fillId="0" borderId="1" xfId="0" applyFont="1" applyBorder="1"/>
    <xf numFmtId="0" fontId="4" fillId="0" borderId="1" xfId="0" applyFont="1" applyBorder="1"/>
    <xf numFmtId="0" fontId="4" fillId="0" borderId="7" xfId="0" applyFont="1" applyBorder="1" applyAlignment="1">
      <alignment horizontal="center"/>
    </xf>
    <xf numFmtId="0" fontId="0" fillId="0" borderId="0" xfId="0" applyAlignment="1">
      <alignment horizontal="center"/>
    </xf>
    <xf numFmtId="0" fontId="4" fillId="0" borderId="1" xfId="0" applyFont="1" applyBorder="1" applyAlignment="1">
      <alignment horizontal="center"/>
    </xf>
    <xf numFmtId="0" fontId="4" fillId="4" borderId="22" xfId="0" applyFont="1" applyFill="1" applyBorder="1" applyAlignment="1">
      <alignment horizontal="center" vertical="center"/>
    </xf>
    <xf numFmtId="0" fontId="4" fillId="0" borderId="23" xfId="0" applyFont="1" applyBorder="1" applyAlignment="1">
      <alignment horizontal="center" vertical="center"/>
    </xf>
    <xf numFmtId="0" fontId="8" fillId="4" borderId="5" xfId="0" applyFont="1" applyFill="1" applyBorder="1" applyAlignment="1">
      <alignment horizontal="center"/>
    </xf>
    <xf numFmtId="0" fontId="8" fillId="4" borderId="29" xfId="0" applyFont="1" applyFill="1" applyBorder="1" applyAlignment="1">
      <alignment horizontal="center"/>
    </xf>
    <xf numFmtId="0" fontId="8" fillId="0" borderId="0" xfId="0" applyFont="1"/>
    <xf numFmtId="0" fontId="9" fillId="0" borderId="0" xfId="0" applyFont="1"/>
    <xf numFmtId="0" fontId="4" fillId="0" borderId="0" xfId="0" applyFont="1"/>
    <xf numFmtId="0" fontId="2" fillId="0" borderId="0" xfId="0" applyFont="1" applyAlignment="1">
      <alignment horizontal="right"/>
    </xf>
    <xf numFmtId="0" fontId="2" fillId="0" borderId="0" xfId="0" applyFont="1" applyAlignment="1">
      <alignment wrapText="1"/>
    </xf>
    <xf numFmtId="0" fontId="5" fillId="0" borderId="5" xfId="0" applyFont="1" applyBorder="1" applyAlignment="1" applyProtection="1">
      <alignment horizontal="center" vertical="center" wrapText="1"/>
      <protection locked="0"/>
    </xf>
    <xf numFmtId="0" fontId="0" fillId="2" borderId="16" xfId="0" applyFill="1" applyBorder="1" applyAlignment="1" applyProtection="1">
      <alignment horizontal="center"/>
      <protection locked="0"/>
    </xf>
    <xf numFmtId="0" fontId="4" fillId="0" borderId="7" xfId="0" applyFont="1" applyBorder="1" applyAlignment="1">
      <alignment horizontal="center" vertical="center"/>
    </xf>
    <xf numFmtId="0" fontId="2" fillId="0" borderId="5" xfId="0" applyFont="1" applyBorder="1" applyAlignment="1" applyProtection="1">
      <alignment horizontal="left" vertical="center"/>
      <protection locked="0"/>
    </xf>
    <xf numFmtId="0" fontId="2" fillId="2" borderId="5" xfId="0" applyFont="1" applyFill="1" applyBorder="1" applyAlignment="1">
      <alignment horizontal="center" vertical="center"/>
    </xf>
    <xf numFmtId="0" fontId="2" fillId="0" borderId="16" xfId="0" applyFont="1" applyBorder="1"/>
    <xf numFmtId="6" fontId="0" fillId="0" borderId="16" xfId="3" applyNumberFormat="1" applyFont="1" applyBorder="1"/>
    <xf numFmtId="0" fontId="13" fillId="7" borderId="16" xfId="4" applyFont="1" applyFill="1" applyBorder="1" applyAlignment="1">
      <alignment horizontal="center" vertical="center"/>
    </xf>
    <xf numFmtId="0" fontId="13" fillId="7" borderId="16" xfId="4" applyFont="1" applyFill="1" applyBorder="1" applyAlignment="1">
      <alignment horizontal="center"/>
    </xf>
    <xf numFmtId="0" fontId="1" fillId="0" borderId="16" xfId="4" applyBorder="1" applyAlignment="1">
      <alignment horizontal="left" vertical="center"/>
    </xf>
    <xf numFmtId="166" fontId="0" fillId="8" borderId="16" xfId="5" applyNumberFormat="1" applyFont="1" applyFill="1" applyBorder="1" applyAlignment="1">
      <alignment horizontal="center" vertical="center"/>
    </xf>
    <xf numFmtId="166" fontId="0" fillId="5" borderId="16" xfId="5" applyNumberFormat="1" applyFont="1" applyFill="1" applyBorder="1" applyAlignment="1">
      <alignment horizontal="center" vertical="center"/>
    </xf>
    <xf numFmtId="166" fontId="0" fillId="9" borderId="16" xfId="5" applyNumberFormat="1" applyFont="1" applyFill="1" applyBorder="1" applyAlignment="1">
      <alignment horizontal="center" vertical="center"/>
    </xf>
    <xf numFmtId="166" fontId="5" fillId="2" borderId="5" xfId="1" applyNumberFormat="1" applyFont="1" applyFill="1" applyBorder="1" applyAlignment="1" applyProtection="1">
      <alignment horizontal="center"/>
    </xf>
    <xf numFmtId="166" fontId="5" fillId="0" borderId="5" xfId="1" applyNumberFormat="1" applyFont="1" applyFill="1" applyBorder="1" applyAlignment="1" applyProtection="1">
      <alignment horizontal="center"/>
    </xf>
    <xf numFmtId="166" fontId="6" fillId="2" borderId="5" xfId="1" applyNumberFormat="1" applyFont="1" applyFill="1" applyBorder="1" applyAlignment="1" applyProtection="1">
      <alignment horizontal="center"/>
    </xf>
    <xf numFmtId="166" fontId="0" fillId="0" borderId="0" xfId="0" applyNumberFormat="1"/>
    <xf numFmtId="0" fontId="8" fillId="4" borderId="39" xfId="0" applyFont="1" applyFill="1" applyBorder="1" applyAlignment="1">
      <alignment horizontal="center"/>
    </xf>
    <xf numFmtId="0" fontId="8" fillId="4" borderId="6" xfId="0" applyFont="1" applyFill="1" applyBorder="1" applyAlignment="1">
      <alignment horizontal="center"/>
    </xf>
    <xf numFmtId="0" fontId="6" fillId="0" borderId="5" xfId="0" applyFont="1" applyBorder="1" applyAlignment="1">
      <alignment horizontal="right"/>
    </xf>
    <xf numFmtId="0" fontId="8" fillId="0" borderId="12" xfId="0" applyFont="1" applyBorder="1" applyAlignment="1">
      <alignment vertical="top" wrapText="1"/>
    </xf>
    <xf numFmtId="0" fontId="4" fillId="4" borderId="21" xfId="0" applyFont="1" applyFill="1" applyBorder="1" applyAlignment="1">
      <alignment horizontal="center" vertical="center"/>
    </xf>
    <xf numFmtId="0" fontId="4" fillId="4" borderId="22" xfId="0" applyFont="1" applyFill="1" applyBorder="1" applyAlignment="1">
      <alignment horizontal="center" vertical="center"/>
    </xf>
    <xf numFmtId="0" fontId="8" fillId="0" borderId="0" xfId="0" applyFont="1" applyAlignment="1">
      <alignment horizontal="left" vertical="center" wrapText="1" indent="1"/>
    </xf>
    <xf numFmtId="0" fontId="8" fillId="4" borderId="24" xfId="0" applyFont="1" applyFill="1" applyBorder="1" applyAlignment="1">
      <alignment horizontal="left"/>
    </xf>
    <xf numFmtId="0" fontId="8" fillId="4" borderId="11" xfId="0" applyFont="1" applyFill="1" applyBorder="1" applyAlignment="1">
      <alignment horizontal="left"/>
    </xf>
    <xf numFmtId="0" fontId="8" fillId="4" borderId="6" xfId="0" applyFont="1" applyFill="1" applyBorder="1" applyAlignment="1">
      <alignment horizontal="left"/>
    </xf>
    <xf numFmtId="0" fontId="4" fillId="4" borderId="37" xfId="0" applyFont="1" applyFill="1" applyBorder="1" applyAlignment="1">
      <alignment horizontal="center" vertical="center"/>
    </xf>
    <xf numFmtId="0" fontId="4" fillId="4" borderId="38" xfId="0" applyFont="1" applyFill="1" applyBorder="1" applyAlignment="1">
      <alignment horizontal="center" vertical="center"/>
    </xf>
    <xf numFmtId="0" fontId="5" fillId="2" borderId="5" xfId="0" applyFont="1" applyFill="1" applyBorder="1" applyAlignment="1">
      <alignment horizontal="left" wrapText="1"/>
    </xf>
    <xf numFmtId="0" fontId="0" fillId="2" borderId="2" xfId="0" applyFill="1" applyBorder="1" applyAlignment="1" applyProtection="1">
      <alignment horizontal="center"/>
      <protection locked="0"/>
    </xf>
    <xf numFmtId="0" fontId="0" fillId="2" borderId="3" xfId="0" applyFill="1" applyBorder="1" applyAlignment="1" applyProtection="1">
      <alignment horizontal="center"/>
      <protection locked="0"/>
    </xf>
    <xf numFmtId="165" fontId="6" fillId="2" borderId="2" xfId="0" applyNumberFormat="1" applyFont="1" applyFill="1" applyBorder="1" applyAlignment="1" applyProtection="1">
      <alignment horizontal="center" vertical="center"/>
      <protection locked="0"/>
    </xf>
    <xf numFmtId="165" fontId="6" fillId="2" borderId="3" xfId="0" applyNumberFormat="1" applyFont="1" applyFill="1" applyBorder="1" applyAlignment="1" applyProtection="1">
      <alignment horizontal="center" vertical="center"/>
      <protection locked="0"/>
    </xf>
    <xf numFmtId="0" fontId="4" fillId="0" borderId="18" xfId="0" applyFont="1" applyBorder="1" applyAlignment="1">
      <alignment horizontal="left"/>
    </xf>
    <xf numFmtId="0" fontId="2" fillId="0" borderId="18" xfId="0" applyFont="1" applyBorder="1" applyAlignment="1" applyProtection="1">
      <alignment horizontal="center"/>
      <protection locked="0"/>
    </xf>
    <xf numFmtId="0" fontId="0" fillId="0" borderId="18" xfId="0" applyBorder="1" applyAlignment="1" applyProtection="1">
      <alignment horizontal="center"/>
      <protection locked="0"/>
    </xf>
    <xf numFmtId="0" fontId="2" fillId="6" borderId="16" xfId="0" applyFont="1" applyFill="1" applyBorder="1" applyAlignment="1" applyProtection="1">
      <alignment horizontal="center"/>
      <protection locked="0"/>
    </xf>
    <xf numFmtId="0" fontId="0" fillId="6" borderId="16" xfId="0" applyFill="1" applyBorder="1" applyAlignment="1" applyProtection="1">
      <alignment horizontal="center"/>
      <protection locked="0"/>
    </xf>
    <xf numFmtId="0" fontId="4" fillId="0" borderId="16" xfId="0" applyFont="1" applyBorder="1" applyAlignment="1">
      <alignment horizontal="left"/>
    </xf>
    <xf numFmtId="0" fontId="2" fillId="0" borderId="16" xfId="0" applyFont="1" applyBorder="1" applyAlignment="1" applyProtection="1">
      <alignment horizontal="center"/>
      <protection locked="0"/>
    </xf>
    <xf numFmtId="0" fontId="0" fillId="0" borderId="16" xfId="0" applyBorder="1" applyAlignment="1" applyProtection="1">
      <alignment horizontal="center"/>
      <protection locked="0"/>
    </xf>
    <xf numFmtId="0" fontId="2" fillId="0" borderId="19" xfId="0" applyFont="1" applyBorder="1" applyAlignment="1" applyProtection="1">
      <alignment horizontal="center"/>
      <protection locked="0"/>
    </xf>
    <xf numFmtId="0" fontId="0" fillId="0" borderId="17" xfId="0" applyBorder="1" applyAlignment="1" applyProtection="1">
      <alignment horizontal="center"/>
      <protection locked="0"/>
    </xf>
    <xf numFmtId="0" fontId="0" fillId="0" borderId="20" xfId="0" applyBorder="1" applyAlignment="1" applyProtection="1">
      <alignment horizontal="center"/>
      <protection locked="0"/>
    </xf>
    <xf numFmtId="0" fontId="6" fillId="3" borderId="2"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2" fillId="0" borderId="0" xfId="0" applyFont="1" applyAlignment="1">
      <alignment horizontal="center" vertical="center" wrapText="1"/>
    </xf>
    <xf numFmtId="0" fontId="4" fillId="0" borderId="8" xfId="0" applyFont="1" applyBorder="1" applyAlignment="1">
      <alignment horizontal="center"/>
    </xf>
    <xf numFmtId="0" fontId="4" fillId="0" borderId="9" xfId="0" applyFont="1" applyBorder="1" applyAlignment="1">
      <alignment horizontal="center"/>
    </xf>
    <xf numFmtId="0" fontId="4" fillId="0" borderId="10" xfId="0" applyFont="1" applyBorder="1" applyAlignment="1">
      <alignment horizontal="center"/>
    </xf>
    <xf numFmtId="0" fontId="0" fillId="2" borderId="4" xfId="0" applyFill="1" applyBorder="1" applyAlignment="1" applyProtection="1">
      <alignment horizontal="center"/>
      <protection locked="0"/>
    </xf>
    <xf numFmtId="0" fontId="11" fillId="6" borderId="16" xfId="2" applyFill="1" applyBorder="1" applyAlignment="1" applyProtection="1">
      <alignment horizontal="center"/>
      <protection locked="0"/>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0" fillId="0" borderId="3" xfId="0" applyBorder="1" applyAlignment="1">
      <alignment horizontal="center" vertical="center"/>
    </xf>
    <xf numFmtId="0" fontId="8" fillId="0" borderId="0" xfId="0" applyFont="1" applyAlignment="1">
      <alignment horizontal="justify" vertical="top" wrapText="1"/>
    </xf>
    <xf numFmtId="0" fontId="8" fillId="4" borderId="40" xfId="0" applyFont="1" applyFill="1" applyBorder="1" applyAlignment="1">
      <alignment horizontal="center"/>
    </xf>
    <xf numFmtId="0" fontId="8" fillId="4" borderId="28" xfId="0" applyFont="1" applyFill="1" applyBorder="1" applyAlignment="1">
      <alignment horizontal="center"/>
    </xf>
    <xf numFmtId="0" fontId="8" fillId="4" borderId="26" xfId="0" applyFont="1" applyFill="1" applyBorder="1" applyAlignment="1">
      <alignment horizontal="left"/>
    </xf>
    <xf numFmtId="0" fontId="8" fillId="4" borderId="27" xfId="0" applyFont="1" applyFill="1" applyBorder="1" applyAlignment="1">
      <alignment horizontal="left"/>
    </xf>
    <xf numFmtId="0" fontId="8" fillId="4" borderId="28" xfId="0" applyFont="1" applyFill="1" applyBorder="1" applyAlignment="1">
      <alignment horizontal="left"/>
    </xf>
    <xf numFmtId="0" fontId="2" fillId="0" borderId="36" xfId="0" applyFont="1" applyBorder="1" applyAlignment="1">
      <alignment horizontal="left" wrapText="1"/>
    </xf>
    <xf numFmtId="0" fontId="2" fillId="0" borderId="0" xfId="0" applyFont="1" applyAlignment="1">
      <alignment horizontal="left" wrapText="1"/>
    </xf>
    <xf numFmtId="0" fontId="3" fillId="0" borderId="0" xfId="0" applyFont="1" applyAlignment="1">
      <alignment horizontal="justify" vertical="top" wrapText="1"/>
    </xf>
    <xf numFmtId="0" fontId="2" fillId="0" borderId="12" xfId="0" applyFont="1" applyBorder="1" applyAlignment="1">
      <alignment horizontal="justify" vertical="top" wrapText="1"/>
    </xf>
    <xf numFmtId="0" fontId="2" fillId="0" borderId="0" xfId="0" applyFont="1" applyAlignment="1">
      <alignment horizontal="justify" vertical="top" wrapText="1"/>
    </xf>
    <xf numFmtId="0" fontId="2" fillId="0" borderId="14" xfId="0" applyFont="1" applyBorder="1" applyAlignment="1" applyProtection="1">
      <alignment horizontal="left"/>
      <protection locked="0"/>
    </xf>
    <xf numFmtId="0" fontId="2" fillId="0" borderId="0" xfId="0" applyFont="1" applyAlignment="1">
      <alignment horizontal="left" vertical="top" wrapText="1"/>
    </xf>
    <xf numFmtId="0" fontId="2" fillId="0" borderId="16" xfId="0" applyFont="1" applyBorder="1" applyAlignment="1">
      <alignment horizontal="left"/>
    </xf>
    <xf numFmtId="0" fontId="2" fillId="0" borderId="16" xfId="0" applyFont="1" applyBorder="1" applyAlignment="1">
      <alignment horizontal="center"/>
    </xf>
  </cellXfs>
  <cellStyles count="6">
    <cellStyle name="Hipervínculo" xfId="2" builtinId="8"/>
    <cellStyle name="Moneda" xfId="1" builtinId="4"/>
    <cellStyle name="Moneda [0] 2" xfId="3" xr:uid="{DB730F59-7CF9-4104-B1E5-B3C3C415736B}"/>
    <cellStyle name="Moneda 2" xfId="5" xr:uid="{5D96EA49-652D-4684-A7CF-C23596B51B09}"/>
    <cellStyle name="Normal" xfId="0" builtinId="0"/>
    <cellStyle name="Normal 2" xfId="4" xr:uid="{D3C6DC1E-A34E-4F5C-AAED-FE74EE9514F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oneCellAnchor>
    <xdr:from>
      <xdr:col>13</xdr:col>
      <xdr:colOff>47625</xdr:colOff>
      <xdr:row>38</xdr:row>
      <xdr:rowOff>76200</xdr:rowOff>
    </xdr:from>
    <xdr:ext cx="184731" cy="264560"/>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10972800" y="929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twoCellAnchor editAs="oneCell">
    <xdr:from>
      <xdr:col>1</xdr:col>
      <xdr:colOff>114300</xdr:colOff>
      <xdr:row>1</xdr:row>
      <xdr:rowOff>19050</xdr:rowOff>
    </xdr:from>
    <xdr:to>
      <xdr:col>1</xdr:col>
      <xdr:colOff>743710</xdr:colOff>
      <xdr:row>1</xdr:row>
      <xdr:rowOff>515760</xdr:rowOff>
    </xdr:to>
    <xdr:pic>
      <xdr:nvPicPr>
        <xdr:cNvPr id="5" name="Imagen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6225" y="180975"/>
          <a:ext cx="629410" cy="4967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2609850</xdr:colOff>
      <xdr:row>3</xdr:row>
      <xdr:rowOff>923925</xdr:rowOff>
    </xdr:to>
    <xdr:sp macro="" textlink="">
      <xdr:nvSpPr>
        <xdr:cNvPr id="4097" name="AutoShape 1" descr="Imagen relacionada">
          <a:extLst>
            <a:ext uri="{FF2B5EF4-FFF2-40B4-BE49-F238E27FC236}">
              <a16:creationId xmlns:a16="http://schemas.microsoft.com/office/drawing/2014/main" id="{00000000-0008-0000-0100-000001100000}"/>
            </a:ext>
          </a:extLst>
        </xdr:cNvPr>
        <xdr:cNvSpPr>
          <a:spLocks noChangeAspect="1" noChangeArrowheads="1"/>
        </xdr:cNvSpPr>
      </xdr:nvSpPr>
      <xdr:spPr bwMode="auto">
        <a:xfrm>
          <a:off x="1104900" y="161925"/>
          <a:ext cx="2609850" cy="33623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3333749</xdr:colOff>
      <xdr:row>1</xdr:row>
      <xdr:rowOff>38100</xdr:rowOff>
    </xdr:from>
    <xdr:to>
      <xdr:col>1</xdr:col>
      <xdr:colOff>4383942</xdr:colOff>
      <xdr:row>1</xdr:row>
      <xdr:rowOff>1133475</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4876799" y="200025"/>
          <a:ext cx="1050193" cy="1095375"/>
        </a:xfrm>
        <a:prstGeom prst="rect">
          <a:avLst/>
        </a:prstGeom>
      </xdr:spPr>
    </xdr:pic>
    <xdr:clientData/>
  </xdr:twoCellAnchor>
  <xdr:twoCellAnchor editAs="oneCell">
    <xdr:from>
      <xdr:col>1</xdr:col>
      <xdr:colOff>3409952</xdr:colOff>
      <xdr:row>2</xdr:row>
      <xdr:rowOff>54410</xdr:rowOff>
    </xdr:from>
    <xdr:to>
      <xdr:col>1</xdr:col>
      <xdr:colOff>4311484</xdr:colOff>
      <xdr:row>2</xdr:row>
      <xdr:rowOff>1190626</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4953002" y="1406960"/>
          <a:ext cx="901532" cy="1136216"/>
        </a:xfrm>
        <a:prstGeom prst="rect">
          <a:avLst/>
        </a:prstGeom>
      </xdr:spPr>
    </xdr:pic>
    <xdr:clientData/>
  </xdr:twoCellAnchor>
  <xdr:twoCellAnchor editAs="oneCell">
    <xdr:from>
      <xdr:col>1</xdr:col>
      <xdr:colOff>3495676</xdr:colOff>
      <xdr:row>3</xdr:row>
      <xdr:rowOff>34303</xdr:rowOff>
    </xdr:from>
    <xdr:to>
      <xdr:col>1</xdr:col>
      <xdr:colOff>4371976</xdr:colOff>
      <xdr:row>3</xdr:row>
      <xdr:rowOff>1181100</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5038726" y="2644153"/>
          <a:ext cx="876300" cy="114679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24</xdr:row>
      <xdr:rowOff>0</xdr:rowOff>
    </xdr:from>
    <xdr:to>
      <xdr:col>3</xdr:col>
      <xdr:colOff>2029354</xdr:colOff>
      <xdr:row>40</xdr:row>
      <xdr:rowOff>16282</xdr:rowOff>
    </xdr:to>
    <xdr:pic>
      <xdr:nvPicPr>
        <xdr:cNvPr id="3" name="Imagen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stretch>
          <a:fillRect/>
        </a:stretch>
      </xdr:blipFill>
      <xdr:spPr>
        <a:xfrm>
          <a:off x="0" y="4016375"/>
          <a:ext cx="6942667" cy="2937282"/>
        </a:xfrm>
        <a:prstGeom prst="rect">
          <a:avLst/>
        </a:prstGeom>
      </xdr:spPr>
    </xdr:pic>
    <xdr:clientData/>
  </xdr:twoCellAnchor>
  <xdr:twoCellAnchor editAs="oneCell">
    <xdr:from>
      <xdr:col>0</xdr:col>
      <xdr:colOff>0</xdr:colOff>
      <xdr:row>42</xdr:row>
      <xdr:rowOff>75847</xdr:rowOff>
    </xdr:from>
    <xdr:to>
      <xdr:col>3</xdr:col>
      <xdr:colOff>2017863</xdr:colOff>
      <xdr:row>47</xdr:row>
      <xdr:rowOff>9700</xdr:rowOff>
    </xdr:to>
    <xdr:pic>
      <xdr:nvPicPr>
        <xdr:cNvPr id="4" name="Imagen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2"/>
        <a:stretch>
          <a:fillRect/>
        </a:stretch>
      </xdr:blipFill>
      <xdr:spPr>
        <a:xfrm>
          <a:off x="0" y="6965597"/>
          <a:ext cx="6931176" cy="84666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W170"/>
  <sheetViews>
    <sheetView showGridLines="0" tabSelected="1" zoomScale="80" zoomScaleNormal="80" workbookViewId="0">
      <selection activeCell="G13" sqref="E13:I16"/>
    </sheetView>
  </sheetViews>
  <sheetFormatPr baseColWidth="10" defaultColWidth="11.453125" defaultRowHeight="12.5" x14ac:dyDescent="0.25"/>
  <cols>
    <col min="1" max="1" width="2.453125" style="3" customWidth="1"/>
    <col min="2" max="2" width="24.7265625" style="3" customWidth="1"/>
    <col min="3" max="3" width="18.26953125" style="3" customWidth="1"/>
    <col min="4" max="4" width="12.453125" style="3" bestFit="1" customWidth="1"/>
    <col min="5" max="5" width="20.54296875" style="3" customWidth="1"/>
    <col min="6" max="6" width="18.26953125" style="3" customWidth="1"/>
    <col min="7" max="7" width="18" style="3" customWidth="1"/>
    <col min="8" max="8" width="12.453125" style="3" customWidth="1"/>
    <col min="9" max="9" width="13.7265625" style="3" customWidth="1"/>
    <col min="10" max="10" width="14.1796875" style="3" customWidth="1"/>
    <col min="11" max="11" width="22.7265625" style="3" customWidth="1"/>
    <col min="12" max="12" width="15.54296875" style="3" customWidth="1"/>
    <col min="13" max="16384" width="11.453125" style="3"/>
  </cols>
  <sheetData>
    <row r="1" spans="1:23" x14ac:dyDescent="0.25">
      <c r="A1"/>
      <c r="B1"/>
      <c r="C1"/>
      <c r="D1"/>
      <c r="E1"/>
      <c r="F1"/>
      <c r="G1"/>
      <c r="H1"/>
      <c r="I1"/>
      <c r="J1"/>
      <c r="K1"/>
      <c r="L1"/>
      <c r="M1"/>
      <c r="N1"/>
      <c r="O1"/>
      <c r="P1"/>
      <c r="Q1"/>
      <c r="R1"/>
      <c r="S1"/>
      <c r="T1"/>
    </row>
    <row r="2" spans="1:23" ht="42" customHeight="1" x14ac:dyDescent="0.25">
      <c r="A2"/>
      <c r="B2" s="88" t="s">
        <v>167</v>
      </c>
      <c r="C2" s="89"/>
      <c r="D2" s="89"/>
      <c r="E2" s="89"/>
      <c r="F2" s="89"/>
      <c r="G2" s="89"/>
      <c r="H2" s="89"/>
      <c r="I2" s="89"/>
      <c r="J2" s="89"/>
      <c r="K2" s="89"/>
      <c r="L2" s="90"/>
      <c r="M2"/>
      <c r="N2"/>
      <c r="O2"/>
      <c r="P2"/>
      <c r="Q2"/>
      <c r="R2"/>
      <c r="S2"/>
      <c r="T2"/>
    </row>
    <row r="3" spans="1:23" ht="7.5" customHeight="1" x14ac:dyDescent="0.25">
      <c r="A3"/>
      <c r="B3" s="23"/>
      <c r="C3" s="23"/>
      <c r="D3" s="23"/>
      <c r="E3" s="23"/>
      <c r="F3" s="23"/>
      <c r="G3" s="23"/>
      <c r="H3" s="23"/>
      <c r="I3" s="23"/>
      <c r="J3" s="23"/>
      <c r="K3" s="23"/>
      <c r="L3" s="23"/>
      <c r="M3"/>
      <c r="N3"/>
      <c r="O3"/>
      <c r="P3"/>
      <c r="Q3"/>
      <c r="R3"/>
      <c r="S3"/>
      <c r="T3"/>
    </row>
    <row r="4" spans="1:23" ht="33" customHeight="1" x14ac:dyDescent="0.25">
      <c r="A4"/>
      <c r="B4" s="91" t="s">
        <v>161</v>
      </c>
      <c r="C4" s="91"/>
      <c r="D4" s="91"/>
      <c r="E4" s="91"/>
      <c r="F4" s="91"/>
      <c r="G4" s="91"/>
      <c r="H4" s="91"/>
      <c r="I4" s="91"/>
      <c r="J4" s="91"/>
      <c r="K4" s="91"/>
      <c r="L4" s="91"/>
      <c r="M4"/>
      <c r="N4"/>
      <c r="O4"/>
      <c r="P4"/>
      <c r="Q4"/>
      <c r="R4"/>
      <c r="S4"/>
      <c r="T4"/>
    </row>
    <row r="5" spans="1:23" ht="14" x14ac:dyDescent="0.25">
      <c r="A5"/>
      <c r="B5" s="23"/>
      <c r="C5" s="23"/>
      <c r="D5" s="23"/>
      <c r="E5" s="23"/>
      <c r="F5" s="23"/>
      <c r="G5" s="23"/>
      <c r="H5" s="23"/>
      <c r="I5" s="23"/>
      <c r="J5" s="23"/>
      <c r="K5" s="23"/>
      <c r="L5" s="23"/>
      <c r="M5"/>
      <c r="N5"/>
      <c r="O5"/>
      <c r="P5"/>
      <c r="Q5"/>
      <c r="R5"/>
      <c r="S5"/>
      <c r="T5"/>
    </row>
    <row r="6" spans="1:23" ht="14" x14ac:dyDescent="0.25">
      <c r="B6" s="24" t="s">
        <v>45</v>
      </c>
      <c r="C6" s="75"/>
      <c r="D6" s="76"/>
      <c r="H6" s="25" t="s">
        <v>46</v>
      </c>
      <c r="I6" s="44"/>
      <c r="J6" s="10"/>
      <c r="K6" s="10"/>
      <c r="L6" s="10"/>
      <c r="M6"/>
      <c r="N6"/>
      <c r="O6"/>
      <c r="P6"/>
      <c r="Q6"/>
      <c r="R6"/>
      <c r="S6"/>
      <c r="T6"/>
      <c r="U6"/>
      <c r="V6"/>
      <c r="W6"/>
    </row>
    <row r="7" spans="1:23" ht="13.5" customHeight="1" x14ac:dyDescent="0.25">
      <c r="M7"/>
      <c r="N7"/>
      <c r="O7"/>
      <c r="P7"/>
      <c r="Q7"/>
      <c r="R7"/>
      <c r="S7"/>
      <c r="T7"/>
      <c r="U7"/>
      <c r="V7"/>
      <c r="W7"/>
    </row>
    <row r="8" spans="1:23" ht="16.5" customHeight="1" thickBot="1" x14ac:dyDescent="0.3">
      <c r="B8" s="26" t="s">
        <v>0</v>
      </c>
      <c r="C8" s="27"/>
      <c r="D8" s="27"/>
      <c r="E8" s="27"/>
      <c r="F8" s="27"/>
      <c r="G8" s="27"/>
      <c r="H8" s="28"/>
      <c r="I8" s="28"/>
      <c r="J8" s="28"/>
      <c r="K8" s="28"/>
      <c r="L8" s="28"/>
      <c r="M8"/>
      <c r="N8"/>
      <c r="O8"/>
      <c r="P8"/>
      <c r="Q8"/>
      <c r="R8"/>
      <c r="S8"/>
      <c r="T8"/>
      <c r="U8"/>
      <c r="V8"/>
      <c r="W8"/>
    </row>
    <row r="9" spans="1:23" ht="16" customHeight="1" thickTop="1" thickBot="1" x14ac:dyDescent="0.35">
      <c r="B9" s="77" t="s">
        <v>13</v>
      </c>
      <c r="C9" s="77"/>
      <c r="D9" s="85"/>
      <c r="E9" s="86"/>
      <c r="F9" s="86"/>
      <c r="G9" s="87"/>
      <c r="H9" s="77" t="s">
        <v>15</v>
      </c>
      <c r="I9" s="77"/>
      <c r="J9" s="78"/>
      <c r="K9" s="79"/>
      <c r="L9" s="79"/>
      <c r="M9"/>
      <c r="N9"/>
      <c r="O9"/>
      <c r="P9"/>
      <c r="Q9"/>
      <c r="R9"/>
      <c r="S9"/>
      <c r="T9"/>
      <c r="U9"/>
      <c r="V9"/>
      <c r="W9"/>
    </row>
    <row r="10" spans="1:23" ht="16" customHeight="1" thickTop="1" x14ac:dyDescent="0.3">
      <c r="B10" s="82" t="s">
        <v>12</v>
      </c>
      <c r="C10" s="82"/>
      <c r="D10" s="85"/>
      <c r="E10" s="86"/>
      <c r="F10" s="86"/>
      <c r="G10" s="87"/>
      <c r="H10" s="82" t="s">
        <v>14</v>
      </c>
      <c r="I10" s="82"/>
      <c r="J10" s="83"/>
      <c r="K10" s="84"/>
      <c r="L10" s="84"/>
      <c r="M10"/>
      <c r="N10"/>
      <c r="O10"/>
      <c r="P10"/>
      <c r="Q10"/>
      <c r="R10"/>
      <c r="S10"/>
      <c r="T10"/>
      <c r="U10"/>
      <c r="V10"/>
      <c r="W10"/>
    </row>
    <row r="11" spans="1:23" ht="16" customHeight="1" x14ac:dyDescent="0.3">
      <c r="B11" s="77" t="s">
        <v>1</v>
      </c>
      <c r="C11" s="77"/>
      <c r="D11" s="80"/>
      <c r="E11" s="81"/>
      <c r="F11" s="81"/>
      <c r="G11" s="81"/>
      <c r="H11" s="82" t="s">
        <v>52</v>
      </c>
      <c r="I11" s="82"/>
      <c r="J11" s="83"/>
      <c r="K11" s="84"/>
      <c r="L11" s="84"/>
      <c r="M11"/>
      <c r="N11"/>
      <c r="O11"/>
      <c r="P11"/>
      <c r="Q11"/>
      <c r="R11"/>
      <c r="S11"/>
      <c r="T11"/>
      <c r="U11"/>
      <c r="V11"/>
      <c r="W11"/>
    </row>
    <row r="12" spans="1:23" ht="16" customHeight="1" x14ac:dyDescent="0.3">
      <c r="B12" s="82" t="s">
        <v>48</v>
      </c>
      <c r="C12" s="82"/>
      <c r="D12" s="73"/>
      <c r="E12" s="95"/>
      <c r="F12" s="95"/>
      <c r="G12" s="74"/>
      <c r="H12" s="82" t="s">
        <v>53</v>
      </c>
      <c r="I12" s="82"/>
      <c r="J12" s="96"/>
      <c r="K12" s="81"/>
      <c r="L12" s="81"/>
      <c r="M12"/>
      <c r="N12"/>
      <c r="O12"/>
      <c r="P12"/>
      <c r="Q12"/>
      <c r="R12"/>
      <c r="S12"/>
      <c r="T12"/>
      <c r="U12"/>
      <c r="V12"/>
      <c r="W12"/>
    </row>
    <row r="13" spans="1:23" ht="16" customHeight="1" x14ac:dyDescent="0.25">
      <c r="J13" s="11"/>
      <c r="K13" s="11"/>
      <c r="M13"/>
      <c r="N13"/>
      <c r="O13"/>
      <c r="P13"/>
      <c r="Q13"/>
      <c r="R13"/>
      <c r="S13"/>
      <c r="T13"/>
      <c r="U13"/>
      <c r="V13"/>
      <c r="W13"/>
    </row>
    <row r="14" spans="1:23" ht="16" customHeight="1" x14ac:dyDescent="0.25">
      <c r="E14" s="97" t="s">
        <v>50</v>
      </c>
      <c r="F14" s="98"/>
      <c r="G14" s="99"/>
      <c r="H14" s="73" t="s">
        <v>88</v>
      </c>
      <c r="I14" s="74"/>
      <c r="K14" s="11"/>
      <c r="M14"/>
      <c r="N14"/>
      <c r="O14"/>
      <c r="P14"/>
      <c r="Q14"/>
      <c r="R14"/>
      <c r="S14"/>
      <c r="T14"/>
      <c r="U14"/>
      <c r="V14"/>
      <c r="W14"/>
    </row>
    <row r="15" spans="1:23" ht="7.5" customHeight="1" x14ac:dyDescent="0.25">
      <c r="C15" s="4"/>
      <c r="M15"/>
      <c r="N15"/>
      <c r="O15"/>
      <c r="P15"/>
      <c r="Q15"/>
      <c r="R15"/>
      <c r="S15"/>
      <c r="T15"/>
      <c r="U15"/>
      <c r="V15"/>
      <c r="W15"/>
    </row>
    <row r="16" spans="1:23" ht="15.75" customHeight="1" thickBot="1" x14ac:dyDescent="0.4">
      <c r="B16" s="29" t="s">
        <v>44</v>
      </c>
      <c r="C16" s="30"/>
      <c r="D16" s="30"/>
      <c r="E16" s="30"/>
      <c r="F16" s="30"/>
      <c r="G16" s="30"/>
      <c r="H16" s="30"/>
      <c r="I16" s="30"/>
      <c r="J16" s="30"/>
      <c r="K16" s="30"/>
      <c r="L16" s="30"/>
      <c r="M16"/>
      <c r="N16"/>
      <c r="O16"/>
      <c r="P16"/>
      <c r="Q16"/>
      <c r="R16"/>
      <c r="S16"/>
      <c r="T16"/>
      <c r="U16"/>
      <c r="V16"/>
      <c r="W16"/>
    </row>
    <row r="17" spans="2:23" ht="31.9" customHeight="1" thickTop="1" x14ac:dyDescent="0.25">
      <c r="B17" s="45" t="s">
        <v>17</v>
      </c>
      <c r="C17" s="45" t="s">
        <v>11</v>
      </c>
      <c r="D17" s="45" t="s">
        <v>3</v>
      </c>
      <c r="E17" s="45" t="s">
        <v>95</v>
      </c>
      <c r="F17" s="45" t="s">
        <v>5</v>
      </c>
      <c r="G17" s="45" t="s">
        <v>62</v>
      </c>
      <c r="H17" s="45" t="s">
        <v>6</v>
      </c>
      <c r="I17" s="45" t="s">
        <v>20</v>
      </c>
      <c r="J17" s="45" t="s">
        <v>4</v>
      </c>
      <c r="K17" s="45" t="s">
        <v>16</v>
      </c>
      <c r="L17" s="45" t="s">
        <v>10</v>
      </c>
      <c r="M17"/>
      <c r="N17"/>
      <c r="O17"/>
      <c r="P17"/>
      <c r="Q17"/>
      <c r="R17"/>
      <c r="S17"/>
      <c r="T17"/>
      <c r="U17"/>
      <c r="V17"/>
      <c r="W17"/>
    </row>
    <row r="18" spans="2:23" ht="42" customHeight="1" x14ac:dyDescent="0.25">
      <c r="B18" s="46"/>
      <c r="C18" s="22"/>
      <c r="D18" s="21"/>
      <c r="E18" s="21"/>
      <c r="F18" s="43"/>
      <c r="G18" s="21"/>
      <c r="H18" s="21"/>
      <c r="I18" s="21"/>
      <c r="J18" s="22"/>
      <c r="K18" s="21"/>
      <c r="L18" s="47"/>
      <c r="M18"/>
      <c r="N18"/>
      <c r="O18"/>
      <c r="P18"/>
      <c r="Q18"/>
      <c r="R18"/>
      <c r="S18"/>
      <c r="T18"/>
      <c r="U18"/>
      <c r="V18"/>
      <c r="W18"/>
    </row>
    <row r="19" spans="2:23" ht="42" customHeight="1" x14ac:dyDescent="0.25">
      <c r="B19" s="46"/>
      <c r="C19" s="22"/>
      <c r="D19" s="21"/>
      <c r="E19" s="21"/>
      <c r="F19" s="43"/>
      <c r="G19" s="21"/>
      <c r="H19" s="21"/>
      <c r="I19" s="21"/>
      <c r="J19" s="22"/>
      <c r="K19" s="21"/>
      <c r="L19" s="47"/>
      <c r="M19"/>
      <c r="N19"/>
      <c r="O19"/>
      <c r="P19"/>
      <c r="Q19"/>
      <c r="R19"/>
      <c r="S19"/>
      <c r="T19"/>
      <c r="U19"/>
      <c r="V19"/>
      <c r="W19"/>
    </row>
    <row r="20" spans="2:23" ht="42" customHeight="1" x14ac:dyDescent="0.25">
      <c r="B20" s="46"/>
      <c r="C20" s="22"/>
      <c r="D20" s="21"/>
      <c r="E20" s="21"/>
      <c r="F20" s="43"/>
      <c r="G20" s="21"/>
      <c r="H20" s="21"/>
      <c r="I20" s="21"/>
      <c r="J20" s="22"/>
      <c r="K20" s="21"/>
      <c r="L20" s="47"/>
      <c r="M20"/>
      <c r="N20"/>
      <c r="O20"/>
      <c r="P20"/>
      <c r="Q20"/>
      <c r="R20"/>
      <c r="S20"/>
      <c r="T20"/>
      <c r="U20"/>
      <c r="V20"/>
      <c r="W20"/>
    </row>
    <row r="21" spans="2:23" ht="42" customHeight="1" x14ac:dyDescent="0.25">
      <c r="B21" s="46"/>
      <c r="C21" s="22"/>
      <c r="D21" s="21"/>
      <c r="E21" s="21"/>
      <c r="F21" s="43"/>
      <c r="G21" s="21"/>
      <c r="H21" s="21"/>
      <c r="I21" s="21"/>
      <c r="J21" s="22"/>
      <c r="K21" s="21"/>
      <c r="L21" s="47"/>
      <c r="M21"/>
      <c r="N21"/>
      <c r="O21"/>
      <c r="P21"/>
      <c r="Q21"/>
      <c r="R21"/>
      <c r="S21"/>
      <c r="T21"/>
      <c r="U21"/>
      <c r="V21"/>
      <c r="W21"/>
    </row>
    <row r="22" spans="2:23" ht="42" customHeight="1" x14ac:dyDescent="0.25">
      <c r="B22" s="46"/>
      <c r="C22" s="22"/>
      <c r="D22" s="21"/>
      <c r="E22" s="21"/>
      <c r="F22" s="43"/>
      <c r="G22" s="21"/>
      <c r="H22" s="21"/>
      <c r="I22" s="21"/>
      <c r="J22" s="22"/>
      <c r="K22" s="21"/>
      <c r="L22" s="47"/>
      <c r="M22"/>
      <c r="N22"/>
      <c r="O22"/>
      <c r="P22"/>
      <c r="Q22"/>
      <c r="R22"/>
      <c r="S22"/>
      <c r="T22"/>
      <c r="U22"/>
      <c r="V22"/>
      <c r="W22"/>
    </row>
    <row r="23" spans="2:23" x14ac:dyDescent="0.25">
      <c r="B23"/>
      <c r="C23" s="32"/>
      <c r="D23"/>
      <c r="E23"/>
      <c r="F23"/>
      <c r="G23"/>
      <c r="H23"/>
      <c r="I23"/>
      <c r="J23"/>
      <c r="K23"/>
      <c r="L23"/>
      <c r="M23"/>
      <c r="N23"/>
      <c r="O23"/>
      <c r="P23"/>
      <c r="Q23"/>
      <c r="R23"/>
      <c r="S23"/>
      <c r="T23"/>
      <c r="U23"/>
      <c r="V23"/>
      <c r="W23"/>
    </row>
    <row r="24" spans="2:23" ht="16" thickBot="1" x14ac:dyDescent="0.4">
      <c r="B24" s="29" t="s">
        <v>47</v>
      </c>
      <c r="C24" s="33"/>
      <c r="D24" s="30"/>
      <c r="E24" s="30"/>
      <c r="F24" s="30"/>
      <c r="G24" s="30"/>
      <c r="H24" s="30"/>
      <c r="I24" s="30"/>
      <c r="J24" s="30"/>
      <c r="K24" s="30"/>
      <c r="L24" s="30"/>
      <c r="M24"/>
      <c r="N24"/>
      <c r="O24"/>
      <c r="P24"/>
      <c r="Q24"/>
      <c r="R24"/>
      <c r="S24"/>
      <c r="T24"/>
      <c r="U24"/>
      <c r="V24"/>
      <c r="W24"/>
    </row>
    <row r="25" spans="2:23" ht="13.5" thickTop="1" x14ac:dyDescent="0.3">
      <c r="B25" s="92" t="s">
        <v>31</v>
      </c>
      <c r="C25" s="93"/>
      <c r="D25" s="93"/>
      <c r="E25" s="93"/>
      <c r="F25" s="93"/>
      <c r="G25" s="94"/>
      <c r="H25" s="31" t="s">
        <v>11</v>
      </c>
      <c r="I25" s="31" t="s">
        <v>32</v>
      </c>
      <c r="J25" s="31" t="s">
        <v>30</v>
      </c>
      <c r="K25" s="31" t="s">
        <v>2</v>
      </c>
      <c r="L25" s="31" t="s">
        <v>21</v>
      </c>
      <c r="M25"/>
      <c r="N25"/>
      <c r="O25"/>
      <c r="P25"/>
      <c r="Q25"/>
      <c r="R25"/>
      <c r="S25"/>
      <c r="T25"/>
      <c r="U25"/>
      <c r="V25"/>
      <c r="W25"/>
    </row>
    <row r="26" spans="2:23" ht="27.75" customHeight="1" x14ac:dyDescent="0.25">
      <c r="B26" s="72" t="str">
        <f>IF(B18&lt;&gt;0,CONCATENATE(B18," MEDIDOR"," ",D18," CLASE:",H18," ","RESOLUCIÓN:",E18," ",G18,F18," ", I18),"N/A")</f>
        <v>N/A</v>
      </c>
      <c r="C26" s="72"/>
      <c r="D26" s="72"/>
      <c r="E26" s="72"/>
      <c r="F26" s="72"/>
      <c r="G26" s="72"/>
      <c r="H26" s="9">
        <f>C18</f>
        <v>0</v>
      </c>
      <c r="I26" s="56">
        <f>IFERROR(IF(B18="CALIBRACIÓN Y ENSAYOS",VLOOKUP(B26,TABLAS!I:J,2,0),IF(AND(B18="PROGRAMACIÓN",$H$14="SI"),TABLAS!$J$62,IF(AND(B18="PROGRAMACIÓN",$H$14="NO"),TABLAS!$J$63,0))),0)</f>
        <v>0</v>
      </c>
      <c r="J26" s="57">
        <v>0</v>
      </c>
      <c r="K26" s="56">
        <f>IF(AND(OR(B18="PROGRAMACIÓN",B18="CALIBRACIÓN Y ENSAYOS"),$H$14&lt;&gt;"SI"),(I26-J26)*19%,0)</f>
        <v>0</v>
      </c>
      <c r="L26" s="56">
        <f>(I26+K26)*H26</f>
        <v>0</v>
      </c>
      <c r="M26"/>
      <c r="N26"/>
      <c r="O26"/>
      <c r="P26"/>
      <c r="Q26"/>
      <c r="R26"/>
      <c r="S26"/>
      <c r="T26"/>
      <c r="U26"/>
      <c r="V26"/>
      <c r="W26"/>
    </row>
    <row r="27" spans="2:23" ht="27" customHeight="1" x14ac:dyDescent="0.25">
      <c r="B27" s="72" t="str">
        <f t="shared" ref="B27:B30" si="0">IF(B19&lt;&gt;0,CONCATENATE(B19," MEDIDOR"," ",D19," CLASE:",H19," ","RESOLUCIÓN:",E19," ",G19,F19," ", I19),"N/A")</f>
        <v>N/A</v>
      </c>
      <c r="C27" s="72"/>
      <c r="D27" s="72"/>
      <c r="E27" s="72"/>
      <c r="F27" s="72"/>
      <c r="G27" s="72"/>
      <c r="H27" s="9">
        <f t="shared" ref="H27:H30" si="1">C19</f>
        <v>0</v>
      </c>
      <c r="I27" s="56">
        <f>IFERROR(IF(B19="CALIBRACIÓN Y ENSAYOS",VLOOKUP(B27,TABLAS!I:J,2,0),IF(AND(B19="PROGRAMACIÓN",$H$14="SI"),TABLAS!$J$62,IF(AND(B19="PROGRAMACIÓN",$H$14="NO"),TABLAS!$J$63,0))),0)</f>
        <v>0</v>
      </c>
      <c r="J27" s="57">
        <v>0</v>
      </c>
      <c r="K27" s="56">
        <f>IF(AND(OR(B19="PROGRAMACIÓN",B19="CALIBRACIÓN Y ENSAYOS"),$H$14&lt;&gt;"SI"),(I27-J27)*19%,0)</f>
        <v>0</v>
      </c>
      <c r="L27" s="56">
        <f t="shared" ref="L27:L30" si="2">(I27+K27)*H27</f>
        <v>0</v>
      </c>
      <c r="M27"/>
      <c r="N27"/>
      <c r="O27"/>
      <c r="P27"/>
      <c r="Q27"/>
      <c r="R27"/>
      <c r="S27"/>
      <c r="T27"/>
      <c r="U27"/>
      <c r="V27"/>
      <c r="W27"/>
    </row>
    <row r="28" spans="2:23" ht="27" customHeight="1" x14ac:dyDescent="0.25">
      <c r="B28" s="72" t="str">
        <f t="shared" si="0"/>
        <v>N/A</v>
      </c>
      <c r="C28" s="72"/>
      <c r="D28" s="72"/>
      <c r="E28" s="72"/>
      <c r="F28" s="72"/>
      <c r="G28" s="72"/>
      <c r="H28" s="9">
        <f t="shared" si="1"/>
        <v>0</v>
      </c>
      <c r="I28" s="56">
        <f>IFERROR(IF(B20="CALIBRACIÓN Y ENSAYOS",VLOOKUP(B28,TABLAS!I:J,2,0),IF(AND(B20="PROGRAMACIÓN",$H$14="SI"),TABLAS!$J$62,IF(AND(B20="PROGRAMACIÓN",$H$14="NO"),TABLAS!$J$63,0))),0)</f>
        <v>0</v>
      </c>
      <c r="J28" s="57">
        <v>0</v>
      </c>
      <c r="K28" s="56">
        <f>IF(AND(OR(B20="PROGRAMACIÓN",B20="CALIBRACIÓN Y ENSAYOS"),$H$14&lt;&gt;"SI"),(I28-J28)*19%,0)</f>
        <v>0</v>
      </c>
      <c r="L28" s="56">
        <f t="shared" si="2"/>
        <v>0</v>
      </c>
      <c r="M28"/>
      <c r="N28"/>
      <c r="O28"/>
      <c r="P28"/>
      <c r="Q28"/>
      <c r="R28"/>
      <c r="S28"/>
      <c r="T28"/>
      <c r="U28"/>
      <c r="V28"/>
      <c r="W28"/>
    </row>
    <row r="29" spans="2:23" ht="27" customHeight="1" x14ac:dyDescent="0.25">
      <c r="B29" s="72" t="str">
        <f t="shared" si="0"/>
        <v>N/A</v>
      </c>
      <c r="C29" s="72"/>
      <c r="D29" s="72"/>
      <c r="E29" s="72"/>
      <c r="F29" s="72"/>
      <c r="G29" s="72"/>
      <c r="H29" s="9">
        <f t="shared" si="1"/>
        <v>0</v>
      </c>
      <c r="I29" s="56">
        <f>IFERROR(IF(B21="CALIBRACIÓN Y ENSAYOS",VLOOKUP(B29,TABLAS!I:J,2,0),IF(AND(B21="PROGRAMACIÓN",$H$14="SI"),TABLAS!$J$62,IF(AND(B21="PROGRAMACIÓN",$H$14="NO"),TABLAS!$J$63,0))),0)</f>
        <v>0</v>
      </c>
      <c r="J29" s="57">
        <v>0</v>
      </c>
      <c r="K29" s="56">
        <f t="shared" ref="K29" si="3">IF(AND(OR(B21="PROGRAMACIÓN",B21="CALIBRACIÓN Y ENSAYOS"),$H$14&lt;&gt;"SI"),(I29-J29)*19%,0)</f>
        <v>0</v>
      </c>
      <c r="L29" s="56">
        <f t="shared" si="2"/>
        <v>0</v>
      </c>
      <c r="M29"/>
      <c r="N29"/>
      <c r="O29"/>
      <c r="P29"/>
      <c r="Q29"/>
      <c r="R29"/>
      <c r="S29"/>
      <c r="T29"/>
      <c r="U29"/>
      <c r="V29"/>
      <c r="W29"/>
    </row>
    <row r="30" spans="2:23" ht="26.25" customHeight="1" x14ac:dyDescent="0.25">
      <c r="B30" s="72" t="str">
        <f t="shared" si="0"/>
        <v>N/A</v>
      </c>
      <c r="C30" s="72"/>
      <c r="D30" s="72"/>
      <c r="E30" s="72"/>
      <c r="F30" s="72"/>
      <c r="G30" s="72"/>
      <c r="H30" s="9">
        <f t="shared" si="1"/>
        <v>0</v>
      </c>
      <c r="I30" s="56">
        <f>IFERROR(IF(B22="CALIBRACIÓN Y ENSAYOS",VLOOKUP(B30,TABLAS!I:J,2,0),IF(AND(B22="PROGRAMACIÓN",$H$14="SI"),TABLAS!$J$62,IF(AND(B22="PROGRAMACIÓN",$H$14="NO"),TABLAS!$J$63,0))),0)</f>
        <v>0</v>
      </c>
      <c r="J30" s="57">
        <v>0</v>
      </c>
      <c r="K30" s="56">
        <f>IF(AND(OR(B22="PROGRAMACIÓN",B22="CALIBRACIÓN Y ENSAYOS"),$H$14&lt;&gt;"SI"),(I30-J30)*19%,0)</f>
        <v>0</v>
      </c>
      <c r="L30" s="56">
        <f t="shared" si="2"/>
        <v>0</v>
      </c>
      <c r="M30"/>
      <c r="N30"/>
      <c r="O30"/>
      <c r="P30"/>
      <c r="Q30"/>
      <c r="R30"/>
      <c r="S30"/>
      <c r="T30"/>
      <c r="U30"/>
      <c r="V30"/>
      <c r="W30"/>
    </row>
    <row r="31" spans="2:23" ht="16" customHeight="1" x14ac:dyDescent="0.3">
      <c r="B31" s="62" t="s">
        <v>33</v>
      </c>
      <c r="C31" s="62"/>
      <c r="D31" s="62"/>
      <c r="E31" s="62"/>
      <c r="F31" s="62"/>
      <c r="G31" s="62"/>
      <c r="H31" s="62"/>
      <c r="I31" s="62"/>
      <c r="J31" s="62"/>
      <c r="K31" s="62"/>
      <c r="L31" s="58">
        <f>SUM(L26:L30)</f>
        <v>0</v>
      </c>
      <c r="M31"/>
      <c r="N31"/>
      <c r="O31"/>
      <c r="P31"/>
      <c r="Q31"/>
      <c r="R31"/>
      <c r="S31"/>
      <c r="T31"/>
      <c r="U31"/>
      <c r="V31"/>
      <c r="W31"/>
    </row>
    <row r="32" spans="2:23" x14ac:dyDescent="0.25">
      <c r="M32"/>
      <c r="N32"/>
      <c r="O32"/>
      <c r="P32"/>
      <c r="Q32"/>
      <c r="R32"/>
      <c r="S32"/>
      <c r="T32"/>
      <c r="U32"/>
      <c r="V32"/>
      <c r="W32"/>
    </row>
    <row r="33" spans="2:23" ht="16" thickBot="1" x14ac:dyDescent="0.4">
      <c r="B33" s="29" t="s">
        <v>34</v>
      </c>
      <c r="C33" s="28"/>
      <c r="D33" s="28"/>
      <c r="E33" s="28"/>
      <c r="F33" s="28"/>
      <c r="G33" s="28"/>
      <c r="H33" s="28"/>
      <c r="I33" s="28"/>
      <c r="J33" s="28"/>
      <c r="K33" s="28"/>
      <c r="L33" s="28"/>
      <c r="M33"/>
      <c r="N33"/>
      <c r="O33"/>
      <c r="P33"/>
      <c r="Q33"/>
      <c r="R33"/>
      <c r="S33"/>
      <c r="T33"/>
      <c r="U33"/>
      <c r="V33"/>
      <c r="W33"/>
    </row>
    <row r="34" spans="2:23" ht="13.5" customHeight="1" thickTop="1" x14ac:dyDescent="0.25">
      <c r="B34" s="63" t="s">
        <v>162</v>
      </c>
      <c r="C34" s="63"/>
      <c r="D34" s="63"/>
      <c r="E34" s="63"/>
      <c r="F34" s="63"/>
      <c r="G34" s="63"/>
      <c r="H34" s="63"/>
      <c r="I34" s="63"/>
      <c r="J34" s="63"/>
      <c r="K34" s="63"/>
      <c r="L34" s="63"/>
      <c r="M34"/>
      <c r="N34"/>
      <c r="O34"/>
      <c r="P34"/>
      <c r="Q34"/>
      <c r="R34"/>
      <c r="S34"/>
      <c r="T34"/>
      <c r="U34"/>
      <c r="V34"/>
      <c r="W34"/>
    </row>
    <row r="35" spans="2:23" ht="12" customHeight="1" thickBot="1" x14ac:dyDescent="0.3">
      <c r="B35" s="14"/>
      <c r="C35" s="14"/>
      <c r="D35" s="14"/>
      <c r="E35" s="14"/>
      <c r="F35" s="14"/>
      <c r="G35" s="14"/>
      <c r="H35" s="14"/>
      <c r="I35" s="14"/>
      <c r="J35" s="14"/>
      <c r="K35" s="14"/>
      <c r="L35" s="14"/>
      <c r="M35"/>
      <c r="N35"/>
      <c r="O35"/>
      <c r="P35"/>
      <c r="Q35"/>
      <c r="R35"/>
      <c r="S35"/>
      <c r="T35"/>
      <c r="U35"/>
      <c r="V35"/>
      <c r="W35"/>
    </row>
    <row r="36" spans="2:23" ht="21.75" customHeight="1" x14ac:dyDescent="0.3">
      <c r="B36" s="64" t="s">
        <v>49</v>
      </c>
      <c r="C36" s="65"/>
      <c r="D36" s="65"/>
      <c r="E36" s="34" t="s">
        <v>37</v>
      </c>
      <c r="F36" s="70" t="s">
        <v>36</v>
      </c>
      <c r="G36" s="71"/>
      <c r="H36" s="35" t="s">
        <v>40</v>
      </c>
      <c r="I36" s="66" t="s">
        <v>169</v>
      </c>
      <c r="J36" s="66"/>
      <c r="K36" s="66"/>
      <c r="L36" s="5"/>
      <c r="M36"/>
      <c r="N36"/>
      <c r="O36"/>
      <c r="P36"/>
      <c r="Q36"/>
      <c r="R36"/>
      <c r="S36"/>
      <c r="T36"/>
      <c r="U36"/>
      <c r="V36"/>
      <c r="W36"/>
    </row>
    <row r="37" spans="2:23" ht="15.75" customHeight="1" x14ac:dyDescent="0.3">
      <c r="B37" s="67" t="s">
        <v>38</v>
      </c>
      <c r="C37" s="68"/>
      <c r="D37" s="69"/>
      <c r="E37" s="36">
        <v>4856</v>
      </c>
      <c r="F37" s="60" t="s">
        <v>66</v>
      </c>
      <c r="G37" s="61"/>
      <c r="H37" s="13" t="s">
        <v>68</v>
      </c>
      <c r="I37" s="66"/>
      <c r="J37" s="66"/>
      <c r="K37" s="66"/>
      <c r="L37" s="5"/>
      <c r="M37"/>
      <c r="N37"/>
      <c r="O37"/>
      <c r="P37"/>
      <c r="Q37"/>
      <c r="R37"/>
      <c r="S37"/>
      <c r="T37"/>
      <c r="U37"/>
      <c r="V37"/>
      <c r="W37"/>
    </row>
    <row r="38" spans="2:23" ht="15.75" customHeight="1" x14ac:dyDescent="0.3">
      <c r="B38" s="67" t="s">
        <v>35</v>
      </c>
      <c r="C38" s="68"/>
      <c r="D38" s="69"/>
      <c r="E38" s="36">
        <v>4856</v>
      </c>
      <c r="F38" s="60" t="s">
        <v>163</v>
      </c>
      <c r="G38" s="61"/>
      <c r="H38" s="13" t="s">
        <v>68</v>
      </c>
      <c r="I38" s="66" t="s">
        <v>168</v>
      </c>
      <c r="J38" s="66"/>
      <c r="K38" s="66"/>
      <c r="L38" s="66"/>
      <c r="M38"/>
      <c r="N38"/>
      <c r="O38"/>
      <c r="P38"/>
      <c r="Q38"/>
      <c r="R38"/>
      <c r="S38"/>
      <c r="T38"/>
      <c r="U38"/>
      <c r="V38"/>
      <c r="W38"/>
    </row>
    <row r="39" spans="2:23" ht="18" customHeight="1" x14ac:dyDescent="0.3">
      <c r="B39" s="67" t="s">
        <v>165</v>
      </c>
      <c r="C39" s="68"/>
      <c r="D39" s="69"/>
      <c r="E39" s="36">
        <v>4856</v>
      </c>
      <c r="F39" s="60" t="s">
        <v>67</v>
      </c>
      <c r="G39" s="61"/>
      <c r="H39" s="13" t="s">
        <v>68</v>
      </c>
      <c r="I39" s="66"/>
      <c r="J39" s="66"/>
      <c r="K39" s="66"/>
      <c r="L39" s="66"/>
      <c r="M39"/>
      <c r="N39"/>
      <c r="O39"/>
      <c r="P39"/>
      <c r="Q39"/>
      <c r="R39"/>
      <c r="S39"/>
      <c r="T39"/>
      <c r="U39"/>
      <c r="V39"/>
      <c r="W39"/>
    </row>
    <row r="40" spans="2:23" ht="15.75" customHeight="1" thickBot="1" x14ac:dyDescent="0.35">
      <c r="B40" s="103" t="s">
        <v>39</v>
      </c>
      <c r="C40" s="104"/>
      <c r="D40" s="105"/>
      <c r="E40" s="37">
        <v>4856</v>
      </c>
      <c r="F40" s="101" t="s">
        <v>41</v>
      </c>
      <c r="G40" s="102"/>
      <c r="H40" s="13" t="s">
        <v>68</v>
      </c>
      <c r="I40" s="38"/>
      <c r="J40" s="38"/>
      <c r="K40" s="38"/>
      <c r="L40" s="5"/>
      <c r="M40"/>
      <c r="N40"/>
      <c r="O40"/>
      <c r="P40"/>
      <c r="Q40"/>
      <c r="R40"/>
      <c r="S40"/>
      <c r="T40"/>
      <c r="U40"/>
      <c r="V40"/>
      <c r="W40"/>
    </row>
    <row r="41" spans="2:23" ht="11.25" customHeight="1" x14ac:dyDescent="0.25">
      <c r="B41" s="106" t="s">
        <v>51</v>
      </c>
      <c r="C41" s="106"/>
      <c r="D41" s="106"/>
      <c r="E41" s="106"/>
      <c r="F41" s="106"/>
      <c r="G41" s="106"/>
      <c r="H41" s="106"/>
      <c r="I41"/>
      <c r="J41"/>
      <c r="K41"/>
      <c r="L41"/>
      <c r="M41"/>
      <c r="N41"/>
      <c r="O41"/>
      <c r="P41"/>
      <c r="Q41"/>
      <c r="R41"/>
      <c r="S41"/>
      <c r="T41"/>
      <c r="U41"/>
      <c r="V41"/>
      <c r="W41"/>
    </row>
    <row r="42" spans="2:23" ht="18.75" customHeight="1" x14ac:dyDescent="0.25">
      <c r="B42" s="107"/>
      <c r="C42" s="107"/>
      <c r="D42" s="107"/>
      <c r="E42" s="107"/>
      <c r="F42" s="107"/>
      <c r="G42" s="107"/>
      <c r="H42" s="107"/>
      <c r="I42"/>
      <c r="J42"/>
      <c r="K42"/>
      <c r="L42"/>
      <c r="M42"/>
      <c r="N42"/>
      <c r="O42"/>
      <c r="P42"/>
      <c r="Q42"/>
      <c r="R42"/>
      <c r="S42"/>
      <c r="T42"/>
      <c r="U42"/>
      <c r="V42"/>
      <c r="W42"/>
    </row>
    <row r="43" spans="2:23" ht="9.75" customHeight="1" x14ac:dyDescent="0.3">
      <c r="B43" s="38"/>
      <c r="C43" s="38"/>
      <c r="D43" s="38"/>
      <c r="E43" s="38"/>
      <c r="F43" s="38"/>
      <c r="G43" s="38"/>
      <c r="H43" s="38"/>
      <c r="I43"/>
      <c r="J43"/>
      <c r="K43"/>
      <c r="L43"/>
      <c r="M43"/>
      <c r="N43"/>
      <c r="O43"/>
      <c r="P43"/>
      <c r="Q43"/>
      <c r="R43"/>
      <c r="S43"/>
      <c r="T43"/>
      <c r="U43"/>
      <c r="V43"/>
      <c r="W43"/>
    </row>
    <row r="44" spans="2:23" ht="15" customHeight="1" x14ac:dyDescent="0.25">
      <c r="B44" s="100" t="s">
        <v>166</v>
      </c>
      <c r="C44" s="100"/>
      <c r="D44" s="100"/>
      <c r="E44" s="100"/>
      <c r="F44" s="100"/>
      <c r="G44" s="100"/>
      <c r="H44" s="100"/>
      <c r="I44" s="100"/>
      <c r="J44" s="100"/>
      <c r="K44" s="100"/>
      <c r="L44" s="100"/>
      <c r="M44"/>
      <c r="N44"/>
      <c r="O44"/>
      <c r="P44"/>
      <c r="Q44"/>
      <c r="R44"/>
      <c r="S44"/>
      <c r="T44"/>
      <c r="U44"/>
      <c r="V44"/>
      <c r="W44"/>
    </row>
    <row r="45" spans="2:23" ht="15" customHeight="1" x14ac:dyDescent="0.25">
      <c r="B45" s="100"/>
      <c r="C45" s="100"/>
      <c r="D45" s="100"/>
      <c r="E45" s="100"/>
      <c r="F45" s="100"/>
      <c r="G45" s="100"/>
      <c r="H45" s="100"/>
      <c r="I45" s="100"/>
      <c r="J45" s="100"/>
      <c r="K45" s="100"/>
      <c r="L45" s="100"/>
      <c r="M45"/>
      <c r="N45"/>
      <c r="O45"/>
      <c r="P45"/>
      <c r="Q45"/>
      <c r="R45"/>
      <c r="S45"/>
      <c r="T45"/>
      <c r="U45"/>
      <c r="V45"/>
      <c r="W45"/>
    </row>
    <row r="46" spans="2:23" ht="15" customHeight="1" x14ac:dyDescent="0.25">
      <c r="B46" s="100"/>
      <c r="C46" s="100"/>
      <c r="D46" s="100"/>
      <c r="E46" s="100"/>
      <c r="F46" s="100"/>
      <c r="G46" s="100"/>
      <c r="H46" s="100"/>
      <c r="I46" s="100"/>
      <c r="J46" s="100"/>
      <c r="K46" s="100"/>
      <c r="L46" s="100"/>
      <c r="M46"/>
      <c r="N46"/>
      <c r="O46"/>
      <c r="P46"/>
      <c r="Q46"/>
      <c r="R46"/>
      <c r="S46"/>
      <c r="T46"/>
      <c r="U46"/>
      <c r="V46"/>
      <c r="W46"/>
    </row>
    <row r="47" spans="2:23" ht="15" customHeight="1" x14ac:dyDescent="0.25">
      <c r="B47" s="100"/>
      <c r="C47" s="100"/>
      <c r="D47" s="100"/>
      <c r="E47" s="100"/>
      <c r="F47" s="100"/>
      <c r="G47" s="100"/>
      <c r="H47" s="100"/>
      <c r="I47" s="100"/>
      <c r="J47" s="100"/>
      <c r="K47" s="100"/>
      <c r="L47" s="100"/>
      <c r="M47"/>
      <c r="N47"/>
      <c r="O47"/>
      <c r="P47"/>
      <c r="Q47"/>
      <c r="R47"/>
      <c r="S47"/>
      <c r="T47"/>
      <c r="U47"/>
      <c r="V47"/>
      <c r="W47"/>
    </row>
    <row r="48" spans="2:23" ht="15" customHeight="1" x14ac:dyDescent="0.25">
      <c r="B48" s="100"/>
      <c r="C48" s="100"/>
      <c r="D48" s="100"/>
      <c r="E48" s="100"/>
      <c r="F48" s="100"/>
      <c r="G48" s="100"/>
      <c r="H48" s="100"/>
      <c r="I48" s="100"/>
      <c r="J48" s="100"/>
      <c r="K48" s="100"/>
      <c r="L48" s="100"/>
      <c r="M48"/>
      <c r="N48"/>
      <c r="O48"/>
      <c r="P48"/>
      <c r="Q48"/>
      <c r="R48"/>
      <c r="S48"/>
      <c r="T48"/>
      <c r="U48"/>
      <c r="V48"/>
      <c r="W48"/>
    </row>
    <row r="49" spans="2:23" ht="15" customHeight="1" x14ac:dyDescent="0.25">
      <c r="B49" s="100"/>
      <c r="C49" s="100"/>
      <c r="D49" s="100"/>
      <c r="E49" s="100"/>
      <c r="F49" s="100"/>
      <c r="G49" s="100"/>
      <c r="H49" s="100"/>
      <c r="I49" s="100"/>
      <c r="J49" s="100"/>
      <c r="K49" s="100"/>
      <c r="L49" s="100"/>
      <c r="M49"/>
      <c r="N49"/>
      <c r="O49"/>
      <c r="P49"/>
      <c r="Q49"/>
      <c r="R49"/>
      <c r="S49"/>
      <c r="T49"/>
      <c r="U49"/>
      <c r="V49"/>
      <c r="W49"/>
    </row>
    <row r="50" spans="2:23" ht="15.75" customHeight="1" x14ac:dyDescent="0.25">
      <c r="B50" s="100" t="s">
        <v>54</v>
      </c>
      <c r="C50" s="100"/>
      <c r="D50" s="100"/>
      <c r="E50" s="100"/>
      <c r="F50" s="100"/>
      <c r="G50" s="100"/>
      <c r="H50" s="100"/>
      <c r="I50" s="100"/>
      <c r="J50" s="100"/>
      <c r="K50" s="100"/>
      <c r="L50" s="100"/>
      <c r="M50"/>
      <c r="N50"/>
      <c r="O50"/>
      <c r="P50"/>
      <c r="Q50"/>
      <c r="R50"/>
      <c r="S50"/>
      <c r="T50"/>
      <c r="U50"/>
      <c r="V50"/>
      <c r="W50"/>
    </row>
    <row r="51" spans="2:23" ht="15" customHeight="1" x14ac:dyDescent="0.25">
      <c r="B51" s="100"/>
      <c r="C51" s="100"/>
      <c r="D51" s="100"/>
      <c r="E51" s="100"/>
      <c r="F51" s="100"/>
      <c r="G51" s="100"/>
      <c r="H51" s="100"/>
      <c r="I51" s="100"/>
      <c r="J51" s="100"/>
      <c r="K51" s="100"/>
      <c r="L51" s="100"/>
      <c r="M51"/>
      <c r="N51"/>
      <c r="O51"/>
      <c r="P51"/>
      <c r="Q51"/>
      <c r="R51"/>
      <c r="S51"/>
      <c r="T51"/>
      <c r="U51"/>
      <c r="V51"/>
      <c r="W51"/>
    </row>
    <row r="52" spans="2:23" ht="15.75" customHeight="1" x14ac:dyDescent="0.25">
      <c r="B52" s="100"/>
      <c r="C52" s="100"/>
      <c r="D52" s="100"/>
      <c r="E52" s="100"/>
      <c r="F52" s="100"/>
      <c r="G52" s="100"/>
      <c r="H52" s="100"/>
      <c r="I52" s="100"/>
      <c r="J52" s="100"/>
      <c r="K52" s="100"/>
      <c r="L52" s="100"/>
      <c r="M52"/>
      <c r="N52"/>
      <c r="O52"/>
      <c r="P52"/>
      <c r="Q52"/>
      <c r="R52"/>
      <c r="S52"/>
      <c r="T52"/>
      <c r="U52"/>
      <c r="V52"/>
      <c r="W52"/>
    </row>
    <row r="53" spans="2:23" ht="20.25" customHeight="1" thickBot="1" x14ac:dyDescent="0.4">
      <c r="B53" s="29" t="s">
        <v>69</v>
      </c>
      <c r="C53" s="28"/>
      <c r="D53" s="28"/>
      <c r="E53" s="28"/>
      <c r="F53" s="28"/>
      <c r="G53" s="28"/>
      <c r="H53" s="28"/>
      <c r="I53" s="28"/>
      <c r="J53" s="28"/>
      <c r="K53" s="28"/>
      <c r="L53" s="28"/>
      <c r="M53"/>
      <c r="N53"/>
      <c r="O53"/>
      <c r="P53"/>
      <c r="Q53"/>
      <c r="R53"/>
      <c r="S53"/>
      <c r="T53"/>
      <c r="U53"/>
      <c r="V53"/>
      <c r="W53"/>
    </row>
    <row r="54" spans="2:23" ht="13" thickTop="1" x14ac:dyDescent="0.25">
      <c r="B54" s="111"/>
      <c r="C54" s="111"/>
      <c r="D54" s="111"/>
      <c r="E54" s="111"/>
      <c r="F54" s="111"/>
      <c r="G54" s="111"/>
      <c r="H54" s="111"/>
      <c r="I54" s="111"/>
      <c r="J54" s="111"/>
      <c r="K54" s="111"/>
      <c r="L54" s="111"/>
      <c r="M54"/>
      <c r="N54"/>
      <c r="O54"/>
      <c r="P54"/>
      <c r="Q54"/>
      <c r="R54"/>
      <c r="S54"/>
      <c r="T54"/>
      <c r="U54"/>
      <c r="V54"/>
      <c r="W54"/>
    </row>
    <row r="55" spans="2:23" x14ac:dyDescent="0.25">
      <c r="B55" s="6"/>
      <c r="C55" s="6"/>
      <c r="D55" s="6"/>
      <c r="E55" s="6"/>
      <c r="F55" s="6"/>
      <c r="G55" s="6"/>
      <c r="H55" s="6"/>
      <c r="I55" s="6"/>
      <c r="J55" s="6"/>
      <c r="K55" s="6"/>
      <c r="L55" s="6"/>
      <c r="M55"/>
      <c r="N55"/>
      <c r="O55"/>
      <c r="P55"/>
      <c r="Q55"/>
      <c r="R55"/>
      <c r="S55"/>
      <c r="T55"/>
      <c r="U55"/>
      <c r="V55"/>
      <c r="W55"/>
    </row>
    <row r="56" spans="2:23" x14ac:dyDescent="0.25">
      <c r="B56" s="6"/>
      <c r="C56" s="6"/>
      <c r="D56" s="6"/>
      <c r="E56" s="6"/>
      <c r="F56" s="6"/>
      <c r="G56" s="6"/>
      <c r="H56" s="6"/>
      <c r="I56" s="6"/>
      <c r="J56" s="6"/>
      <c r="K56" s="6"/>
      <c r="L56" s="6"/>
      <c r="M56"/>
      <c r="N56"/>
      <c r="O56"/>
      <c r="P56"/>
      <c r="Q56"/>
      <c r="R56"/>
      <c r="S56"/>
      <c r="T56"/>
      <c r="U56"/>
      <c r="V56"/>
      <c r="W56"/>
    </row>
    <row r="57" spans="2:23" x14ac:dyDescent="0.25">
      <c r="B57" s="6"/>
      <c r="C57" s="6"/>
      <c r="D57" s="6"/>
      <c r="E57" s="6"/>
      <c r="F57" s="6"/>
      <c r="G57" s="6"/>
      <c r="H57" s="6"/>
      <c r="I57" s="6"/>
      <c r="J57" s="6"/>
      <c r="K57" s="6"/>
      <c r="L57" s="6"/>
      <c r="M57"/>
      <c r="N57"/>
      <c r="O57"/>
      <c r="P57"/>
      <c r="Q57"/>
      <c r="R57"/>
      <c r="S57"/>
      <c r="T57"/>
      <c r="U57"/>
      <c r="V57"/>
      <c r="W57"/>
    </row>
    <row r="58" spans="2:23" x14ac:dyDescent="0.25">
      <c r="M58"/>
      <c r="N58"/>
      <c r="O58"/>
      <c r="P58"/>
      <c r="Q58"/>
      <c r="R58"/>
      <c r="S58"/>
      <c r="T58"/>
      <c r="U58"/>
      <c r="V58"/>
      <c r="W58"/>
    </row>
    <row r="59" spans="2:23" ht="16" thickBot="1" x14ac:dyDescent="0.4">
      <c r="B59" s="29" t="s">
        <v>42</v>
      </c>
      <c r="C59" s="28"/>
      <c r="D59" s="28"/>
      <c r="E59" s="28"/>
      <c r="F59" s="28"/>
      <c r="G59" s="28"/>
      <c r="H59" s="28"/>
      <c r="I59" s="28"/>
      <c r="J59" s="28"/>
      <c r="K59" s="28"/>
      <c r="L59" s="28"/>
      <c r="M59"/>
      <c r="N59"/>
      <c r="O59"/>
      <c r="P59"/>
      <c r="Q59"/>
      <c r="R59"/>
      <c r="S59"/>
      <c r="T59"/>
      <c r="U59"/>
      <c r="V59"/>
      <c r="W59"/>
    </row>
    <row r="60" spans="2:23" ht="13.5" customHeight="1" thickTop="1" x14ac:dyDescent="0.25">
      <c r="B60" s="109" t="s">
        <v>164</v>
      </c>
      <c r="C60" s="109"/>
      <c r="D60" s="109"/>
      <c r="E60" s="109"/>
      <c r="F60" s="109"/>
      <c r="G60" s="109"/>
      <c r="H60" s="109"/>
      <c r="I60" s="109"/>
      <c r="J60" s="109"/>
      <c r="K60" s="109"/>
      <c r="L60" s="109"/>
      <c r="M60"/>
      <c r="N60"/>
      <c r="O60"/>
      <c r="P60"/>
      <c r="Q60"/>
      <c r="R60"/>
      <c r="S60"/>
      <c r="T60"/>
      <c r="U60"/>
      <c r="V60"/>
      <c r="W60"/>
    </row>
    <row r="61" spans="2:23" ht="13.5" customHeight="1" x14ac:dyDescent="0.25">
      <c r="B61" s="110"/>
      <c r="C61" s="110"/>
      <c r="D61" s="110"/>
      <c r="E61" s="110"/>
      <c r="F61" s="110"/>
      <c r="G61" s="110"/>
      <c r="H61" s="110"/>
      <c r="I61" s="110"/>
      <c r="J61" s="110"/>
      <c r="K61" s="110"/>
      <c r="L61" s="110"/>
      <c r="M61"/>
      <c r="N61"/>
      <c r="O61"/>
      <c r="P61"/>
      <c r="Q61"/>
      <c r="R61"/>
      <c r="S61"/>
      <c r="T61"/>
      <c r="U61"/>
      <c r="V61"/>
      <c r="W61"/>
    </row>
    <row r="62" spans="2:23" ht="12.75" customHeight="1" x14ac:dyDescent="0.25">
      <c r="B62" s="110"/>
      <c r="C62" s="110"/>
      <c r="D62" s="110"/>
      <c r="E62" s="110"/>
      <c r="F62" s="110"/>
      <c r="G62" s="110"/>
      <c r="H62" s="110"/>
      <c r="I62" s="110"/>
      <c r="J62" s="110"/>
      <c r="K62" s="110"/>
      <c r="L62" s="110"/>
      <c r="M62"/>
      <c r="N62"/>
      <c r="O62"/>
      <c r="P62"/>
      <c r="Q62"/>
      <c r="R62"/>
      <c r="S62"/>
      <c r="T62"/>
      <c r="U62"/>
      <c r="V62"/>
      <c r="W62"/>
    </row>
    <row r="63" spans="2:23" ht="15" customHeight="1" x14ac:dyDescent="0.25">
      <c r="B63" s="110"/>
      <c r="C63" s="110"/>
      <c r="D63" s="110"/>
      <c r="E63" s="110"/>
      <c r="F63" s="110"/>
      <c r="G63" s="110"/>
      <c r="H63" s="110"/>
      <c r="I63" s="110"/>
      <c r="J63" s="110"/>
      <c r="K63" s="110"/>
      <c r="L63" s="110"/>
      <c r="M63"/>
      <c r="N63"/>
      <c r="O63"/>
      <c r="P63"/>
      <c r="Q63"/>
      <c r="R63"/>
      <c r="S63"/>
      <c r="T63"/>
      <c r="U63"/>
      <c r="V63"/>
      <c r="W63"/>
    </row>
    <row r="64" spans="2:23" ht="12.75" customHeight="1" x14ac:dyDescent="0.25">
      <c r="B64" s="110"/>
      <c r="C64" s="110"/>
      <c r="D64" s="110"/>
      <c r="E64" s="110"/>
      <c r="F64" s="110"/>
      <c r="G64" s="110"/>
      <c r="H64" s="110"/>
      <c r="I64" s="110"/>
      <c r="J64" s="110"/>
      <c r="K64" s="110"/>
      <c r="L64" s="110"/>
      <c r="M64"/>
      <c r="N64"/>
      <c r="O64"/>
      <c r="P64"/>
      <c r="Q64"/>
      <c r="R64"/>
      <c r="S64"/>
      <c r="T64"/>
      <c r="U64"/>
      <c r="V64"/>
      <c r="W64"/>
    </row>
    <row r="65" spans="2:23" ht="12.75" customHeight="1" x14ac:dyDescent="0.25">
      <c r="B65" s="110"/>
      <c r="C65" s="110"/>
      <c r="D65" s="110"/>
      <c r="E65" s="110"/>
      <c r="F65" s="110"/>
      <c r="G65" s="110"/>
      <c r="H65" s="110"/>
      <c r="I65" s="110"/>
      <c r="J65" s="110"/>
      <c r="K65" s="110"/>
      <c r="L65" s="110"/>
      <c r="M65"/>
      <c r="N65"/>
      <c r="O65"/>
      <c r="P65"/>
      <c r="Q65"/>
      <c r="R65"/>
      <c r="S65"/>
      <c r="T65"/>
      <c r="U65"/>
      <c r="V65"/>
      <c r="W65"/>
    </row>
    <row r="66" spans="2:23" ht="23.25" customHeight="1" x14ac:dyDescent="0.25">
      <c r="B66" s="112" t="s">
        <v>170</v>
      </c>
      <c r="C66" s="112"/>
      <c r="D66" s="112"/>
      <c r="E66" s="112"/>
      <c r="F66" s="112"/>
      <c r="G66" s="112"/>
      <c r="H66" s="112"/>
      <c r="I66" s="112"/>
      <c r="J66" s="112"/>
      <c r="K66" s="112"/>
      <c r="L66" s="112"/>
      <c r="M66"/>
      <c r="N66"/>
      <c r="O66"/>
      <c r="P66"/>
      <c r="Q66"/>
      <c r="R66"/>
      <c r="S66"/>
      <c r="T66"/>
      <c r="U66"/>
      <c r="V66"/>
      <c r="W66"/>
    </row>
    <row r="67" spans="2:23" ht="23.25" customHeight="1" x14ac:dyDescent="0.25">
      <c r="B67" s="112"/>
      <c r="C67" s="112"/>
      <c r="D67" s="112"/>
      <c r="E67" s="112"/>
      <c r="F67" s="112"/>
      <c r="G67" s="112"/>
      <c r="H67" s="112"/>
      <c r="I67" s="112"/>
      <c r="J67" s="112"/>
      <c r="K67" s="112"/>
      <c r="L67" s="112"/>
      <c r="M67"/>
      <c r="N67"/>
      <c r="O67"/>
      <c r="P67"/>
      <c r="Q67"/>
      <c r="R67"/>
      <c r="S67"/>
      <c r="T67"/>
      <c r="U67"/>
      <c r="V67"/>
      <c r="W67"/>
    </row>
    <row r="68" spans="2:23" ht="23.25" customHeight="1" x14ac:dyDescent="0.25">
      <c r="B68" s="112"/>
      <c r="C68" s="112"/>
      <c r="D68" s="112"/>
      <c r="E68" s="112"/>
      <c r="F68" s="112"/>
      <c r="G68" s="112"/>
      <c r="H68" s="112"/>
      <c r="I68" s="112"/>
      <c r="J68" s="112"/>
      <c r="K68" s="112"/>
      <c r="L68" s="112"/>
      <c r="M68"/>
      <c r="N68"/>
      <c r="O68"/>
      <c r="P68"/>
      <c r="Q68"/>
      <c r="R68"/>
      <c r="S68"/>
      <c r="T68"/>
      <c r="U68"/>
      <c r="V68"/>
      <c r="W68"/>
    </row>
    <row r="69" spans="2:23" ht="23.25" customHeight="1" x14ac:dyDescent="0.25">
      <c r="B69" s="112"/>
      <c r="C69" s="112"/>
      <c r="D69" s="112"/>
      <c r="E69" s="112"/>
      <c r="F69" s="112"/>
      <c r="G69" s="112"/>
      <c r="H69" s="112"/>
      <c r="I69" s="112"/>
      <c r="J69" s="112"/>
      <c r="K69" s="112"/>
      <c r="L69" s="112"/>
      <c r="M69"/>
      <c r="N69"/>
      <c r="O69"/>
      <c r="P69"/>
      <c r="Q69"/>
      <c r="R69"/>
      <c r="S69"/>
      <c r="T69"/>
      <c r="U69"/>
      <c r="V69"/>
      <c r="W69"/>
    </row>
    <row r="70" spans="2:23" ht="42.5" customHeight="1" x14ac:dyDescent="0.25">
      <c r="B70" s="112"/>
      <c r="C70" s="112"/>
      <c r="D70" s="112"/>
      <c r="E70" s="112"/>
      <c r="F70" s="112"/>
      <c r="G70" s="112"/>
      <c r="H70" s="112"/>
      <c r="I70" s="112"/>
      <c r="J70" s="112"/>
      <c r="K70" s="112"/>
      <c r="L70" s="112"/>
      <c r="M70"/>
      <c r="N70"/>
      <c r="O70"/>
      <c r="P70"/>
      <c r="Q70"/>
      <c r="R70"/>
      <c r="S70"/>
      <c r="T70"/>
      <c r="U70"/>
      <c r="V70"/>
      <c r="W70"/>
    </row>
    <row r="71" spans="2:23" ht="15.5" x14ac:dyDescent="0.25">
      <c r="B71" s="7"/>
      <c r="C71" s="7"/>
      <c r="D71" s="7"/>
      <c r="E71" s="7"/>
      <c r="F71" s="7"/>
      <c r="G71" s="7"/>
      <c r="H71" s="7"/>
      <c r="I71" s="7"/>
      <c r="J71" s="7"/>
      <c r="K71" s="7"/>
      <c r="L71" s="7"/>
      <c r="M71"/>
      <c r="N71"/>
      <c r="O71"/>
      <c r="P71"/>
      <c r="Q71"/>
      <c r="R71"/>
      <c r="S71"/>
      <c r="T71"/>
      <c r="U71"/>
      <c r="V71"/>
      <c r="W71"/>
    </row>
    <row r="72" spans="2:23" x14ac:dyDescent="0.25">
      <c r="M72"/>
      <c r="N72"/>
      <c r="O72"/>
      <c r="P72"/>
      <c r="Q72"/>
      <c r="R72"/>
      <c r="S72"/>
      <c r="T72"/>
      <c r="U72"/>
      <c r="V72"/>
      <c r="W72"/>
    </row>
    <row r="73" spans="2:23" x14ac:dyDescent="0.25">
      <c r="B73" s="8"/>
      <c r="C73" s="8"/>
      <c r="H73" s="8"/>
      <c r="I73" s="8"/>
      <c r="J73" s="8"/>
      <c r="M73"/>
      <c r="N73"/>
      <c r="O73"/>
      <c r="P73"/>
      <c r="Q73"/>
      <c r="R73"/>
      <c r="S73"/>
      <c r="T73"/>
      <c r="U73"/>
      <c r="V73"/>
      <c r="W73"/>
    </row>
    <row r="74" spans="2:23" ht="15.5" x14ac:dyDescent="0.35">
      <c r="B74" s="39" t="s">
        <v>43</v>
      </c>
      <c r="C74" s="39"/>
      <c r="D74" s="39"/>
      <c r="E74"/>
      <c r="F74"/>
      <c r="G74"/>
      <c r="H74" s="39" t="s">
        <v>99</v>
      </c>
      <c r="I74" s="39"/>
      <c r="J74" s="39"/>
      <c r="K74"/>
      <c r="L74"/>
      <c r="M74"/>
      <c r="N74"/>
      <c r="O74"/>
      <c r="P74"/>
      <c r="Q74"/>
      <c r="R74"/>
      <c r="S74"/>
      <c r="T74"/>
      <c r="U74"/>
      <c r="V74"/>
      <c r="W74"/>
    </row>
    <row r="75" spans="2:23" x14ac:dyDescent="0.25">
      <c r="B75"/>
      <c r="C75"/>
      <c r="D75"/>
      <c r="E75"/>
      <c r="F75"/>
      <c r="G75"/>
      <c r="H75"/>
      <c r="I75"/>
      <c r="J75"/>
      <c r="K75"/>
      <c r="L75"/>
      <c r="M75"/>
      <c r="N75"/>
      <c r="O75"/>
      <c r="P75"/>
      <c r="Q75"/>
      <c r="R75"/>
      <c r="S75"/>
      <c r="T75"/>
      <c r="U75"/>
      <c r="V75"/>
      <c r="W75"/>
    </row>
    <row r="76" spans="2:23" x14ac:dyDescent="0.25">
      <c r="B76" s="108" t="s">
        <v>70</v>
      </c>
      <c r="C76" s="108"/>
      <c r="D76" s="108"/>
      <c r="E76" s="108"/>
      <c r="F76" s="108"/>
      <c r="G76" s="108"/>
      <c r="H76" s="108"/>
      <c r="I76" s="108"/>
      <c r="J76" s="108"/>
      <c r="K76" s="108"/>
      <c r="L76" s="108"/>
      <c r="M76"/>
      <c r="N76"/>
      <c r="O76"/>
      <c r="P76"/>
      <c r="Q76"/>
      <c r="R76"/>
      <c r="S76"/>
      <c r="T76"/>
      <c r="U76"/>
      <c r="V76"/>
      <c r="W76"/>
    </row>
    <row r="77" spans="2:23" ht="93" customHeight="1" x14ac:dyDescent="0.25">
      <c r="B77" s="108" t="s">
        <v>89</v>
      </c>
      <c r="C77" s="108"/>
      <c r="D77" s="108"/>
      <c r="E77" s="108"/>
      <c r="F77" s="108"/>
      <c r="G77" s="108"/>
      <c r="H77" s="108"/>
      <c r="I77" s="108"/>
      <c r="J77" s="108"/>
      <c r="K77" s="108"/>
      <c r="L77" s="108"/>
      <c r="M77"/>
      <c r="N77"/>
      <c r="O77"/>
      <c r="P77"/>
      <c r="Q77"/>
      <c r="R77"/>
      <c r="S77"/>
      <c r="T77"/>
      <c r="U77"/>
      <c r="V77"/>
      <c r="W77"/>
    </row>
    <row r="78" spans="2:23" ht="10.5" customHeight="1" x14ac:dyDescent="0.25">
      <c r="B78" s="108"/>
      <c r="C78" s="108"/>
      <c r="D78" s="108"/>
      <c r="E78" s="108"/>
      <c r="F78" s="108"/>
      <c r="G78" s="108"/>
      <c r="H78" s="108"/>
      <c r="I78" s="108"/>
      <c r="J78" s="108"/>
      <c r="K78" s="108"/>
      <c r="L78" s="108"/>
      <c r="M78"/>
      <c r="N78"/>
      <c r="O78"/>
      <c r="P78"/>
      <c r="Q78"/>
      <c r="R78"/>
      <c r="S78"/>
      <c r="T78"/>
      <c r="U78"/>
      <c r="V78"/>
      <c r="W78"/>
    </row>
    <row r="79" spans="2:23" x14ac:dyDescent="0.25">
      <c r="B79"/>
      <c r="C79"/>
      <c r="D79"/>
      <c r="E79"/>
      <c r="F79"/>
      <c r="G79"/>
      <c r="H79"/>
      <c r="I79"/>
      <c r="J79"/>
      <c r="K79"/>
      <c r="L79"/>
      <c r="M79"/>
      <c r="N79"/>
      <c r="O79"/>
      <c r="P79"/>
      <c r="Q79"/>
      <c r="R79"/>
      <c r="S79"/>
      <c r="T79"/>
      <c r="U79"/>
      <c r="V79"/>
      <c r="W79"/>
    </row>
    <row r="80" spans="2:23" x14ac:dyDescent="0.25">
      <c r="B80"/>
      <c r="C80"/>
      <c r="D80"/>
      <c r="E80"/>
      <c r="F80"/>
      <c r="G80"/>
      <c r="H80"/>
      <c r="I80"/>
      <c r="J80"/>
      <c r="K80"/>
      <c r="L80"/>
      <c r="M80"/>
      <c r="N80"/>
      <c r="O80"/>
      <c r="P80"/>
      <c r="Q80"/>
      <c r="R80"/>
      <c r="S80"/>
      <c r="T80"/>
      <c r="U80"/>
      <c r="V80"/>
      <c r="W80"/>
    </row>
    <row r="81" spans="2:23" x14ac:dyDescent="0.25">
      <c r="B81"/>
      <c r="C81"/>
      <c r="D81"/>
      <c r="E81"/>
      <c r="F81"/>
      <c r="G81"/>
      <c r="H81"/>
      <c r="I81"/>
      <c r="J81"/>
      <c r="K81"/>
      <c r="L81"/>
      <c r="M81"/>
      <c r="N81"/>
      <c r="O81"/>
      <c r="P81"/>
      <c r="Q81"/>
      <c r="R81"/>
      <c r="S81"/>
      <c r="T81"/>
      <c r="U81"/>
      <c r="V81"/>
      <c r="W81"/>
    </row>
    <row r="82" spans="2:23" x14ac:dyDescent="0.25">
      <c r="B82"/>
      <c r="C82"/>
      <c r="D82"/>
      <c r="E82"/>
      <c r="F82"/>
      <c r="G82"/>
      <c r="H82"/>
      <c r="I82"/>
      <c r="J82"/>
      <c r="K82"/>
      <c r="L82"/>
      <c r="M82"/>
      <c r="N82"/>
      <c r="O82"/>
      <c r="P82"/>
      <c r="Q82"/>
      <c r="R82"/>
      <c r="S82"/>
      <c r="T82"/>
      <c r="U82"/>
      <c r="V82"/>
      <c r="W82"/>
    </row>
    <row r="83" spans="2:23" x14ac:dyDescent="0.25">
      <c r="B83"/>
      <c r="C83"/>
      <c r="D83"/>
      <c r="E83"/>
      <c r="F83"/>
      <c r="G83"/>
      <c r="H83"/>
      <c r="I83"/>
      <c r="J83"/>
      <c r="K83"/>
      <c r="L83"/>
      <c r="M83"/>
      <c r="N83"/>
      <c r="O83"/>
      <c r="P83"/>
      <c r="Q83"/>
      <c r="R83"/>
      <c r="S83"/>
      <c r="T83"/>
      <c r="U83"/>
      <c r="V83"/>
      <c r="W83"/>
    </row>
    <row r="84" spans="2:23" x14ac:dyDescent="0.25">
      <c r="B84"/>
      <c r="C84"/>
      <c r="D84"/>
      <c r="E84"/>
      <c r="F84"/>
      <c r="G84"/>
      <c r="H84"/>
      <c r="I84"/>
      <c r="J84"/>
      <c r="K84"/>
      <c r="L84"/>
      <c r="M84"/>
      <c r="N84"/>
      <c r="O84"/>
      <c r="P84"/>
      <c r="Q84"/>
      <c r="R84"/>
      <c r="S84"/>
      <c r="T84"/>
      <c r="U84"/>
      <c r="V84"/>
      <c r="W84"/>
    </row>
    <row r="85" spans="2:23" x14ac:dyDescent="0.25">
      <c r="B85"/>
      <c r="C85"/>
      <c r="D85"/>
      <c r="E85"/>
      <c r="F85"/>
      <c r="G85"/>
      <c r="H85"/>
      <c r="I85"/>
      <c r="J85"/>
      <c r="K85"/>
      <c r="L85"/>
      <c r="M85"/>
      <c r="N85"/>
      <c r="O85"/>
      <c r="P85"/>
      <c r="Q85"/>
      <c r="R85"/>
      <c r="S85"/>
      <c r="T85"/>
      <c r="U85"/>
      <c r="V85"/>
      <c r="W85"/>
    </row>
    <row r="86" spans="2:23" x14ac:dyDescent="0.25">
      <c r="B86"/>
      <c r="C86"/>
      <c r="D86"/>
      <c r="E86"/>
      <c r="F86"/>
      <c r="G86"/>
      <c r="H86"/>
      <c r="I86"/>
      <c r="J86"/>
      <c r="K86"/>
      <c r="L86"/>
      <c r="M86"/>
      <c r="N86"/>
      <c r="O86"/>
      <c r="P86"/>
      <c r="Q86"/>
      <c r="R86"/>
      <c r="S86"/>
      <c r="T86"/>
      <c r="U86"/>
      <c r="V86"/>
      <c r="W86"/>
    </row>
    <row r="87" spans="2:23" x14ac:dyDescent="0.25">
      <c r="B87"/>
      <c r="C87"/>
      <c r="D87"/>
      <c r="E87"/>
      <c r="F87"/>
      <c r="G87"/>
      <c r="H87"/>
      <c r="I87"/>
      <c r="J87"/>
      <c r="K87"/>
      <c r="L87"/>
      <c r="M87"/>
      <c r="N87"/>
      <c r="O87"/>
      <c r="P87"/>
      <c r="Q87"/>
      <c r="R87"/>
      <c r="S87"/>
      <c r="T87"/>
      <c r="U87"/>
      <c r="V87"/>
      <c r="W87"/>
    </row>
    <row r="88" spans="2:23" x14ac:dyDescent="0.25">
      <c r="B88"/>
      <c r="C88"/>
      <c r="D88"/>
      <c r="E88"/>
      <c r="F88"/>
      <c r="G88"/>
      <c r="H88"/>
      <c r="I88"/>
      <c r="J88"/>
      <c r="K88"/>
      <c r="L88"/>
      <c r="M88"/>
      <c r="N88"/>
      <c r="O88"/>
      <c r="P88"/>
      <c r="Q88"/>
      <c r="R88"/>
      <c r="S88"/>
      <c r="T88"/>
      <c r="U88"/>
      <c r="V88"/>
      <c r="W88"/>
    </row>
    <row r="89" spans="2:23" x14ac:dyDescent="0.25">
      <c r="B89"/>
      <c r="C89"/>
      <c r="D89"/>
      <c r="E89"/>
      <c r="F89"/>
      <c r="G89"/>
      <c r="H89"/>
      <c r="I89"/>
      <c r="J89"/>
      <c r="K89"/>
      <c r="L89"/>
      <c r="M89"/>
      <c r="N89"/>
      <c r="O89"/>
      <c r="P89"/>
      <c r="Q89"/>
      <c r="R89"/>
      <c r="S89"/>
      <c r="T89"/>
      <c r="U89"/>
      <c r="V89"/>
      <c r="W89"/>
    </row>
    <row r="90" spans="2:23" x14ac:dyDescent="0.25">
      <c r="B90"/>
      <c r="C90"/>
      <c r="D90"/>
      <c r="E90"/>
      <c r="F90"/>
      <c r="G90"/>
      <c r="H90"/>
      <c r="I90"/>
      <c r="J90"/>
      <c r="K90"/>
      <c r="L90"/>
      <c r="M90"/>
      <c r="N90"/>
      <c r="O90"/>
      <c r="P90"/>
      <c r="Q90"/>
      <c r="R90"/>
      <c r="S90"/>
      <c r="T90"/>
      <c r="U90"/>
      <c r="V90"/>
      <c r="W90"/>
    </row>
    <row r="91" spans="2:23" x14ac:dyDescent="0.25">
      <c r="B91"/>
      <c r="C91"/>
      <c r="D91"/>
      <c r="E91"/>
      <c r="F91"/>
      <c r="G91"/>
      <c r="H91"/>
      <c r="I91"/>
      <c r="J91"/>
      <c r="K91"/>
      <c r="L91"/>
      <c r="M91"/>
      <c r="N91"/>
      <c r="O91"/>
      <c r="P91"/>
      <c r="Q91"/>
      <c r="R91"/>
      <c r="S91"/>
      <c r="T91"/>
      <c r="U91"/>
      <c r="V91"/>
      <c r="W91"/>
    </row>
    <row r="92" spans="2:23" x14ac:dyDescent="0.25">
      <c r="B92"/>
      <c r="C92"/>
      <c r="D92"/>
      <c r="E92"/>
      <c r="F92"/>
      <c r="G92"/>
      <c r="H92"/>
      <c r="I92"/>
      <c r="J92"/>
      <c r="K92"/>
      <c r="L92"/>
      <c r="M92"/>
      <c r="N92"/>
      <c r="O92"/>
      <c r="P92"/>
      <c r="Q92"/>
      <c r="R92"/>
      <c r="S92"/>
      <c r="T92"/>
      <c r="U92"/>
      <c r="V92"/>
      <c r="W92"/>
    </row>
    <row r="93" spans="2:23" x14ac:dyDescent="0.25">
      <c r="B93"/>
      <c r="C93"/>
      <c r="D93"/>
      <c r="E93"/>
      <c r="F93"/>
      <c r="G93"/>
      <c r="H93"/>
      <c r="I93"/>
      <c r="J93"/>
      <c r="K93"/>
      <c r="L93"/>
      <c r="M93"/>
      <c r="N93"/>
      <c r="O93"/>
      <c r="P93"/>
      <c r="Q93"/>
      <c r="R93"/>
      <c r="S93"/>
      <c r="T93"/>
      <c r="U93"/>
      <c r="V93"/>
      <c r="W93"/>
    </row>
    <row r="94" spans="2:23" x14ac:dyDescent="0.25">
      <c r="B94"/>
      <c r="C94"/>
      <c r="D94"/>
      <c r="E94"/>
      <c r="F94"/>
      <c r="G94"/>
      <c r="H94"/>
      <c r="I94"/>
      <c r="J94"/>
      <c r="K94"/>
      <c r="L94"/>
      <c r="M94"/>
      <c r="N94"/>
      <c r="O94"/>
      <c r="P94"/>
      <c r="Q94"/>
      <c r="R94"/>
      <c r="S94"/>
      <c r="T94"/>
      <c r="U94"/>
      <c r="V94"/>
      <c r="W94"/>
    </row>
    <row r="95" spans="2:23" x14ac:dyDescent="0.25">
      <c r="B95"/>
      <c r="C95"/>
      <c r="D95"/>
      <c r="E95"/>
      <c r="F95"/>
      <c r="G95"/>
      <c r="H95"/>
      <c r="I95"/>
      <c r="J95"/>
      <c r="K95"/>
      <c r="L95"/>
      <c r="M95"/>
      <c r="N95"/>
      <c r="O95"/>
      <c r="P95"/>
      <c r="Q95"/>
      <c r="R95"/>
      <c r="S95"/>
      <c r="T95"/>
      <c r="U95"/>
      <c r="V95"/>
      <c r="W95"/>
    </row>
    <row r="96" spans="2:23" x14ac:dyDescent="0.25">
      <c r="B96"/>
      <c r="C96"/>
      <c r="D96"/>
      <c r="E96"/>
      <c r="F96"/>
      <c r="G96"/>
      <c r="H96"/>
      <c r="I96"/>
      <c r="J96"/>
      <c r="K96"/>
      <c r="L96"/>
      <c r="M96"/>
      <c r="N96"/>
      <c r="O96"/>
      <c r="P96"/>
      <c r="Q96"/>
      <c r="R96"/>
      <c r="S96"/>
      <c r="T96"/>
      <c r="U96"/>
      <c r="V96"/>
      <c r="W96"/>
    </row>
    <row r="97" spans="2:23" x14ac:dyDescent="0.25">
      <c r="B97"/>
      <c r="C97"/>
      <c r="D97"/>
      <c r="E97"/>
      <c r="F97"/>
      <c r="G97"/>
      <c r="H97"/>
      <c r="I97"/>
      <c r="J97"/>
      <c r="K97"/>
      <c r="L97"/>
      <c r="M97"/>
      <c r="N97"/>
      <c r="O97"/>
      <c r="P97"/>
      <c r="Q97"/>
      <c r="R97"/>
      <c r="S97"/>
      <c r="T97"/>
      <c r="U97"/>
      <c r="V97"/>
      <c r="W97"/>
    </row>
    <row r="98" spans="2:23" x14ac:dyDescent="0.25">
      <c r="B98"/>
      <c r="C98"/>
      <c r="D98"/>
      <c r="E98"/>
      <c r="F98"/>
      <c r="G98"/>
      <c r="H98"/>
      <c r="I98"/>
      <c r="J98"/>
      <c r="K98"/>
      <c r="L98"/>
      <c r="M98"/>
      <c r="N98"/>
      <c r="O98"/>
      <c r="P98"/>
      <c r="Q98"/>
      <c r="R98"/>
      <c r="S98"/>
      <c r="T98"/>
      <c r="U98"/>
      <c r="V98"/>
      <c r="W98"/>
    </row>
    <row r="99" spans="2:23" x14ac:dyDescent="0.25">
      <c r="B99"/>
      <c r="C99"/>
      <c r="D99"/>
      <c r="E99"/>
      <c r="F99"/>
      <c r="G99"/>
      <c r="H99"/>
      <c r="I99"/>
      <c r="J99"/>
      <c r="K99"/>
      <c r="L99"/>
      <c r="M99"/>
      <c r="N99"/>
      <c r="O99"/>
      <c r="P99"/>
      <c r="Q99"/>
      <c r="R99"/>
      <c r="S99"/>
      <c r="T99"/>
      <c r="U99"/>
      <c r="V99"/>
      <c r="W99"/>
    </row>
    <row r="100" spans="2:23" x14ac:dyDescent="0.25">
      <c r="B100"/>
      <c r="C100"/>
      <c r="D100"/>
      <c r="E100"/>
      <c r="F100"/>
      <c r="G100"/>
      <c r="H100"/>
      <c r="I100"/>
      <c r="J100"/>
      <c r="K100"/>
      <c r="L100"/>
      <c r="M100"/>
      <c r="N100"/>
      <c r="O100"/>
      <c r="P100"/>
      <c r="Q100"/>
      <c r="R100"/>
      <c r="S100"/>
      <c r="T100"/>
      <c r="U100"/>
      <c r="V100"/>
      <c r="W100"/>
    </row>
    <row r="101" spans="2:23" x14ac:dyDescent="0.25">
      <c r="B101"/>
      <c r="C101"/>
      <c r="D101"/>
      <c r="E101"/>
      <c r="F101"/>
      <c r="G101"/>
      <c r="H101"/>
      <c r="I101"/>
      <c r="J101"/>
      <c r="K101"/>
      <c r="L101"/>
      <c r="M101"/>
      <c r="N101"/>
      <c r="O101"/>
      <c r="P101"/>
      <c r="Q101"/>
      <c r="R101"/>
      <c r="S101"/>
      <c r="T101"/>
      <c r="U101"/>
      <c r="V101"/>
      <c r="W101"/>
    </row>
    <row r="102" spans="2:23" x14ac:dyDescent="0.25">
      <c r="B102"/>
      <c r="C102"/>
      <c r="D102"/>
      <c r="E102"/>
      <c r="F102"/>
      <c r="G102"/>
      <c r="H102"/>
      <c r="I102"/>
      <c r="J102"/>
      <c r="K102"/>
      <c r="L102"/>
      <c r="M102"/>
      <c r="N102"/>
      <c r="O102"/>
      <c r="P102"/>
      <c r="Q102"/>
      <c r="R102"/>
      <c r="S102"/>
      <c r="T102"/>
      <c r="U102"/>
      <c r="V102"/>
      <c r="W102"/>
    </row>
    <row r="103" spans="2:23" x14ac:dyDescent="0.25">
      <c r="B103"/>
      <c r="C103"/>
      <c r="D103"/>
      <c r="E103"/>
      <c r="F103"/>
      <c r="G103"/>
      <c r="H103"/>
      <c r="I103"/>
      <c r="J103"/>
      <c r="K103"/>
      <c r="L103"/>
      <c r="M103"/>
      <c r="N103"/>
      <c r="O103"/>
      <c r="P103"/>
      <c r="Q103"/>
      <c r="R103"/>
      <c r="S103"/>
      <c r="T103"/>
      <c r="U103"/>
      <c r="V103"/>
      <c r="W103"/>
    </row>
    <row r="104" spans="2:23" x14ac:dyDescent="0.25">
      <c r="B104"/>
      <c r="C104"/>
      <c r="D104"/>
      <c r="E104"/>
      <c r="F104"/>
      <c r="G104"/>
      <c r="H104"/>
      <c r="I104"/>
      <c r="J104"/>
      <c r="K104"/>
      <c r="L104"/>
      <c r="M104"/>
      <c r="N104"/>
      <c r="O104"/>
      <c r="P104"/>
      <c r="Q104"/>
      <c r="R104"/>
      <c r="S104"/>
      <c r="T104"/>
      <c r="U104"/>
      <c r="V104"/>
      <c r="W104"/>
    </row>
    <row r="105" spans="2:23" x14ac:dyDescent="0.25">
      <c r="B105"/>
      <c r="C105"/>
      <c r="D105"/>
      <c r="E105"/>
      <c r="F105"/>
      <c r="G105"/>
      <c r="H105"/>
      <c r="I105"/>
      <c r="J105"/>
      <c r="K105"/>
      <c r="L105"/>
      <c r="M105"/>
      <c r="N105"/>
      <c r="O105"/>
      <c r="P105"/>
      <c r="Q105"/>
      <c r="R105"/>
      <c r="S105"/>
      <c r="T105"/>
      <c r="U105"/>
      <c r="V105"/>
      <c r="W105"/>
    </row>
    <row r="106" spans="2:23" x14ac:dyDescent="0.25">
      <c r="B106"/>
      <c r="C106"/>
      <c r="D106"/>
      <c r="E106"/>
      <c r="F106"/>
      <c r="G106"/>
      <c r="H106"/>
      <c r="I106"/>
      <c r="J106"/>
      <c r="K106"/>
      <c r="L106"/>
      <c r="M106"/>
      <c r="N106"/>
      <c r="O106"/>
      <c r="P106"/>
      <c r="Q106"/>
      <c r="R106"/>
      <c r="S106"/>
      <c r="T106"/>
      <c r="U106"/>
      <c r="V106"/>
      <c r="W106"/>
    </row>
    <row r="107" spans="2:23" x14ac:dyDescent="0.25">
      <c r="B107"/>
      <c r="C107"/>
      <c r="D107"/>
      <c r="E107"/>
      <c r="F107"/>
      <c r="G107"/>
      <c r="H107"/>
      <c r="I107"/>
      <c r="J107"/>
      <c r="K107"/>
      <c r="L107"/>
      <c r="M107"/>
      <c r="N107"/>
      <c r="O107"/>
      <c r="P107"/>
      <c r="Q107"/>
      <c r="R107"/>
      <c r="S107"/>
      <c r="T107"/>
      <c r="U107"/>
      <c r="V107"/>
      <c r="W107"/>
    </row>
    <row r="108" spans="2:23" x14ac:dyDescent="0.25">
      <c r="B108"/>
      <c r="C108"/>
      <c r="D108"/>
      <c r="E108"/>
      <c r="F108"/>
      <c r="G108"/>
      <c r="H108"/>
      <c r="I108"/>
      <c r="J108"/>
      <c r="K108"/>
      <c r="L108"/>
      <c r="M108"/>
      <c r="N108"/>
      <c r="O108"/>
      <c r="P108"/>
      <c r="Q108"/>
      <c r="R108"/>
      <c r="S108"/>
      <c r="T108"/>
      <c r="U108"/>
      <c r="V108"/>
      <c r="W108"/>
    </row>
    <row r="109" spans="2:23" x14ac:dyDescent="0.25">
      <c r="B109"/>
      <c r="C109"/>
      <c r="D109"/>
      <c r="E109"/>
      <c r="F109"/>
      <c r="G109"/>
      <c r="H109"/>
      <c r="I109"/>
      <c r="J109"/>
      <c r="K109"/>
      <c r="L109"/>
      <c r="M109"/>
      <c r="N109"/>
      <c r="O109"/>
      <c r="P109"/>
      <c r="Q109"/>
      <c r="R109"/>
      <c r="S109"/>
      <c r="T109"/>
      <c r="U109"/>
      <c r="V109"/>
      <c r="W109"/>
    </row>
    <row r="110" spans="2:23" x14ac:dyDescent="0.25">
      <c r="B110"/>
      <c r="C110"/>
      <c r="D110"/>
      <c r="E110"/>
      <c r="F110"/>
      <c r="G110"/>
      <c r="H110"/>
      <c r="I110"/>
      <c r="J110"/>
      <c r="K110"/>
      <c r="L110"/>
      <c r="M110"/>
      <c r="N110"/>
      <c r="O110"/>
      <c r="P110"/>
      <c r="Q110"/>
      <c r="R110"/>
      <c r="S110"/>
      <c r="T110"/>
      <c r="U110"/>
      <c r="V110"/>
      <c r="W110"/>
    </row>
    <row r="111" spans="2:23" x14ac:dyDescent="0.25">
      <c r="B111"/>
      <c r="C111"/>
      <c r="D111"/>
      <c r="E111"/>
      <c r="F111"/>
      <c r="G111"/>
      <c r="H111"/>
      <c r="I111"/>
      <c r="J111"/>
      <c r="K111"/>
      <c r="L111"/>
      <c r="M111"/>
      <c r="N111"/>
      <c r="O111"/>
      <c r="P111"/>
      <c r="Q111"/>
      <c r="R111"/>
      <c r="S111"/>
      <c r="T111"/>
      <c r="U111"/>
      <c r="V111"/>
      <c r="W111"/>
    </row>
    <row r="112" spans="2:23" x14ac:dyDescent="0.25">
      <c r="B112"/>
      <c r="C112"/>
      <c r="D112"/>
      <c r="E112"/>
      <c r="F112"/>
      <c r="G112"/>
      <c r="H112"/>
      <c r="I112"/>
      <c r="J112"/>
      <c r="K112"/>
      <c r="L112"/>
      <c r="M112"/>
      <c r="N112"/>
      <c r="O112"/>
      <c r="P112"/>
      <c r="Q112"/>
      <c r="R112"/>
      <c r="S112"/>
      <c r="T112"/>
      <c r="U112"/>
      <c r="V112"/>
      <c r="W112"/>
    </row>
    <row r="113" spans="2:23" x14ac:dyDescent="0.25">
      <c r="B113"/>
      <c r="C113"/>
      <c r="D113"/>
      <c r="E113"/>
      <c r="F113"/>
      <c r="G113"/>
      <c r="H113"/>
      <c r="I113"/>
      <c r="J113"/>
      <c r="K113"/>
      <c r="L113"/>
      <c r="M113"/>
      <c r="N113"/>
      <c r="O113"/>
      <c r="P113"/>
      <c r="Q113"/>
      <c r="R113"/>
      <c r="S113"/>
      <c r="T113"/>
      <c r="U113"/>
      <c r="V113"/>
      <c r="W113"/>
    </row>
    <row r="114" spans="2:23" x14ac:dyDescent="0.25">
      <c r="B114"/>
      <c r="C114"/>
      <c r="D114"/>
      <c r="E114"/>
      <c r="F114"/>
      <c r="G114"/>
      <c r="H114"/>
      <c r="I114"/>
      <c r="J114"/>
      <c r="K114"/>
      <c r="L114"/>
      <c r="M114"/>
      <c r="N114"/>
      <c r="O114"/>
      <c r="P114"/>
      <c r="Q114"/>
      <c r="R114"/>
      <c r="S114"/>
      <c r="T114"/>
      <c r="U114"/>
      <c r="V114"/>
      <c r="W114"/>
    </row>
    <row r="115" spans="2:23" x14ac:dyDescent="0.25">
      <c r="B115"/>
      <c r="C115"/>
      <c r="D115"/>
      <c r="E115"/>
      <c r="F115"/>
      <c r="G115"/>
      <c r="H115"/>
      <c r="I115"/>
      <c r="J115"/>
      <c r="K115"/>
      <c r="L115"/>
      <c r="M115"/>
      <c r="N115"/>
      <c r="O115"/>
      <c r="P115"/>
      <c r="Q115"/>
      <c r="R115"/>
      <c r="S115"/>
      <c r="T115"/>
      <c r="U115"/>
      <c r="V115"/>
      <c r="W115"/>
    </row>
    <row r="116" spans="2:23" x14ac:dyDescent="0.25">
      <c r="B116"/>
      <c r="C116"/>
      <c r="D116"/>
      <c r="E116"/>
      <c r="F116"/>
      <c r="G116"/>
      <c r="H116"/>
      <c r="I116"/>
      <c r="J116"/>
      <c r="K116"/>
      <c r="L116"/>
      <c r="M116"/>
      <c r="N116"/>
      <c r="O116"/>
      <c r="P116"/>
      <c r="Q116"/>
      <c r="R116"/>
      <c r="S116"/>
      <c r="T116"/>
      <c r="U116"/>
      <c r="V116"/>
      <c r="W116"/>
    </row>
    <row r="117" spans="2:23" x14ac:dyDescent="0.25">
      <c r="B117"/>
      <c r="C117"/>
      <c r="D117"/>
      <c r="E117"/>
      <c r="F117"/>
      <c r="G117"/>
      <c r="H117"/>
      <c r="I117"/>
      <c r="J117"/>
      <c r="K117"/>
      <c r="L117"/>
      <c r="M117"/>
      <c r="N117"/>
      <c r="O117"/>
      <c r="P117"/>
      <c r="Q117"/>
      <c r="R117"/>
      <c r="S117"/>
      <c r="T117"/>
      <c r="U117"/>
      <c r="V117"/>
      <c r="W117"/>
    </row>
    <row r="118" spans="2:23" x14ac:dyDescent="0.25">
      <c r="B118"/>
      <c r="C118"/>
      <c r="D118"/>
      <c r="E118"/>
      <c r="F118"/>
      <c r="G118"/>
      <c r="H118"/>
      <c r="I118"/>
      <c r="J118"/>
      <c r="K118"/>
      <c r="L118"/>
      <c r="M118"/>
      <c r="N118"/>
      <c r="O118"/>
      <c r="P118"/>
      <c r="Q118"/>
      <c r="R118"/>
      <c r="S118"/>
      <c r="T118"/>
      <c r="U118"/>
      <c r="V118"/>
      <c r="W118"/>
    </row>
    <row r="119" spans="2:23" x14ac:dyDescent="0.25">
      <c r="B119"/>
      <c r="C119"/>
      <c r="D119"/>
      <c r="E119"/>
      <c r="F119"/>
      <c r="G119"/>
      <c r="H119"/>
      <c r="I119"/>
      <c r="J119"/>
      <c r="K119"/>
      <c r="L119"/>
      <c r="M119"/>
      <c r="N119"/>
      <c r="O119"/>
      <c r="P119"/>
      <c r="Q119"/>
      <c r="R119"/>
      <c r="S119"/>
      <c r="T119"/>
      <c r="U119"/>
      <c r="V119"/>
      <c r="W119"/>
    </row>
    <row r="120" spans="2:23" x14ac:dyDescent="0.25">
      <c r="B120"/>
      <c r="C120"/>
      <c r="D120"/>
      <c r="E120"/>
      <c r="F120"/>
      <c r="G120"/>
      <c r="H120"/>
      <c r="I120"/>
      <c r="J120"/>
      <c r="K120"/>
      <c r="L120"/>
      <c r="M120"/>
      <c r="N120"/>
      <c r="O120"/>
      <c r="P120"/>
      <c r="Q120"/>
      <c r="R120"/>
      <c r="S120"/>
      <c r="T120"/>
      <c r="U120"/>
      <c r="V120"/>
      <c r="W120"/>
    </row>
    <row r="121" spans="2:23" x14ac:dyDescent="0.25">
      <c r="B121"/>
      <c r="C121"/>
      <c r="D121"/>
      <c r="E121"/>
      <c r="F121"/>
      <c r="G121"/>
      <c r="H121"/>
      <c r="I121"/>
      <c r="J121"/>
      <c r="K121"/>
      <c r="L121"/>
      <c r="M121"/>
      <c r="N121"/>
      <c r="O121"/>
      <c r="P121"/>
      <c r="Q121"/>
      <c r="R121"/>
      <c r="S121"/>
      <c r="T121"/>
      <c r="U121"/>
      <c r="V121"/>
      <c r="W121"/>
    </row>
    <row r="122" spans="2:23" x14ac:dyDescent="0.25">
      <c r="B122"/>
      <c r="C122"/>
      <c r="D122"/>
      <c r="E122"/>
      <c r="F122"/>
      <c r="G122"/>
      <c r="H122"/>
      <c r="I122"/>
      <c r="J122"/>
      <c r="K122"/>
      <c r="L122"/>
      <c r="M122"/>
      <c r="N122"/>
      <c r="O122"/>
      <c r="P122"/>
      <c r="Q122"/>
      <c r="R122"/>
      <c r="S122"/>
      <c r="T122"/>
      <c r="U122"/>
      <c r="V122"/>
      <c r="W122"/>
    </row>
    <row r="123" spans="2:23" x14ac:dyDescent="0.25">
      <c r="B123"/>
      <c r="C123"/>
      <c r="D123"/>
      <c r="E123"/>
      <c r="F123"/>
      <c r="G123"/>
      <c r="H123"/>
      <c r="I123"/>
      <c r="J123"/>
      <c r="K123"/>
      <c r="L123"/>
      <c r="M123"/>
      <c r="N123"/>
      <c r="O123"/>
      <c r="P123"/>
      <c r="Q123"/>
      <c r="R123"/>
      <c r="S123"/>
      <c r="T123"/>
      <c r="U123"/>
      <c r="V123"/>
      <c r="W123"/>
    </row>
    <row r="124" spans="2:23" x14ac:dyDescent="0.25">
      <c r="B124"/>
      <c r="C124"/>
      <c r="D124"/>
      <c r="E124"/>
      <c r="F124"/>
      <c r="G124"/>
      <c r="H124"/>
      <c r="I124"/>
      <c r="J124"/>
      <c r="K124"/>
      <c r="L124"/>
      <c r="M124"/>
      <c r="N124"/>
      <c r="O124"/>
      <c r="P124"/>
      <c r="Q124"/>
      <c r="R124"/>
      <c r="S124"/>
      <c r="T124"/>
      <c r="U124"/>
      <c r="V124"/>
      <c r="W124"/>
    </row>
    <row r="125" spans="2:23" x14ac:dyDescent="0.25">
      <c r="B125"/>
      <c r="C125"/>
      <c r="D125"/>
      <c r="E125"/>
      <c r="F125"/>
      <c r="G125"/>
      <c r="H125"/>
      <c r="I125"/>
      <c r="J125"/>
      <c r="K125"/>
      <c r="L125"/>
      <c r="M125"/>
      <c r="N125"/>
      <c r="O125"/>
      <c r="P125"/>
      <c r="Q125"/>
      <c r="R125"/>
      <c r="S125"/>
      <c r="T125"/>
      <c r="U125"/>
      <c r="V125"/>
      <c r="W125"/>
    </row>
    <row r="126" spans="2:23" x14ac:dyDescent="0.25">
      <c r="B126"/>
      <c r="C126"/>
      <c r="D126"/>
      <c r="E126"/>
      <c r="F126"/>
      <c r="G126"/>
      <c r="H126"/>
      <c r="I126"/>
      <c r="J126"/>
      <c r="K126"/>
      <c r="L126"/>
      <c r="M126"/>
      <c r="N126"/>
      <c r="O126"/>
      <c r="P126"/>
      <c r="Q126"/>
      <c r="R126"/>
      <c r="S126"/>
      <c r="T126"/>
      <c r="U126"/>
      <c r="V126"/>
      <c r="W126"/>
    </row>
    <row r="127" spans="2:23" x14ac:dyDescent="0.25">
      <c r="B127"/>
      <c r="C127"/>
      <c r="D127"/>
      <c r="E127"/>
      <c r="F127"/>
      <c r="G127"/>
      <c r="H127"/>
      <c r="I127"/>
      <c r="J127"/>
      <c r="K127"/>
      <c r="L127"/>
      <c r="M127"/>
      <c r="N127"/>
      <c r="O127"/>
      <c r="P127"/>
      <c r="Q127"/>
      <c r="R127"/>
      <c r="S127"/>
      <c r="T127"/>
      <c r="U127"/>
      <c r="V127"/>
      <c r="W127"/>
    </row>
    <row r="128" spans="2:23" x14ac:dyDescent="0.25">
      <c r="B128"/>
      <c r="C128"/>
      <c r="D128"/>
      <c r="E128"/>
      <c r="F128"/>
      <c r="G128"/>
      <c r="H128"/>
      <c r="I128"/>
      <c r="J128"/>
      <c r="K128"/>
      <c r="L128"/>
      <c r="M128"/>
      <c r="N128"/>
      <c r="O128"/>
      <c r="P128"/>
      <c r="Q128"/>
      <c r="R128"/>
      <c r="S128"/>
      <c r="T128"/>
      <c r="U128"/>
      <c r="V128"/>
      <c r="W128"/>
    </row>
    <row r="129" spans="2:23" x14ac:dyDescent="0.25">
      <c r="B129"/>
      <c r="C129"/>
      <c r="D129"/>
      <c r="E129"/>
      <c r="F129"/>
      <c r="G129"/>
      <c r="H129"/>
      <c r="I129"/>
      <c r="J129"/>
      <c r="K129"/>
      <c r="L129"/>
      <c r="M129"/>
      <c r="N129"/>
      <c r="O129"/>
      <c r="P129"/>
      <c r="Q129"/>
      <c r="R129"/>
      <c r="S129"/>
      <c r="T129"/>
      <c r="U129"/>
      <c r="V129"/>
      <c r="W129"/>
    </row>
    <row r="130" spans="2:23" x14ac:dyDescent="0.25">
      <c r="B130"/>
      <c r="C130"/>
      <c r="D130"/>
      <c r="E130"/>
      <c r="F130"/>
      <c r="G130"/>
      <c r="H130"/>
      <c r="I130"/>
      <c r="J130"/>
      <c r="K130"/>
      <c r="L130"/>
      <c r="M130"/>
      <c r="N130"/>
      <c r="O130"/>
      <c r="P130"/>
      <c r="Q130"/>
      <c r="R130"/>
      <c r="S130"/>
      <c r="T130"/>
      <c r="U130"/>
      <c r="V130"/>
      <c r="W130"/>
    </row>
    <row r="131" spans="2:23" x14ac:dyDescent="0.25">
      <c r="B131"/>
      <c r="C131"/>
      <c r="D131"/>
      <c r="E131"/>
      <c r="F131"/>
      <c r="G131"/>
      <c r="H131"/>
      <c r="I131"/>
      <c r="J131"/>
      <c r="K131"/>
      <c r="L131"/>
      <c r="M131"/>
      <c r="N131"/>
      <c r="O131"/>
      <c r="P131"/>
      <c r="Q131"/>
      <c r="R131"/>
      <c r="S131"/>
      <c r="T131"/>
      <c r="U131"/>
      <c r="V131"/>
      <c r="W131"/>
    </row>
    <row r="132" spans="2:23" x14ac:dyDescent="0.25">
      <c r="B132"/>
      <c r="C132"/>
      <c r="D132"/>
      <c r="E132"/>
      <c r="F132"/>
      <c r="G132"/>
      <c r="H132"/>
      <c r="I132"/>
      <c r="J132"/>
      <c r="K132"/>
      <c r="L132"/>
      <c r="M132"/>
      <c r="N132"/>
      <c r="O132"/>
      <c r="P132"/>
      <c r="Q132"/>
      <c r="R132"/>
      <c r="S132"/>
      <c r="T132"/>
      <c r="U132"/>
      <c r="V132"/>
      <c r="W132"/>
    </row>
    <row r="133" spans="2:23" x14ac:dyDescent="0.25">
      <c r="B133"/>
      <c r="C133"/>
      <c r="D133"/>
      <c r="E133"/>
      <c r="F133"/>
      <c r="G133"/>
      <c r="H133"/>
      <c r="I133"/>
      <c r="J133"/>
      <c r="K133"/>
      <c r="L133"/>
      <c r="M133"/>
      <c r="N133"/>
      <c r="O133"/>
      <c r="P133"/>
      <c r="Q133"/>
      <c r="R133"/>
      <c r="S133"/>
      <c r="T133"/>
      <c r="U133"/>
      <c r="V133"/>
      <c r="W133"/>
    </row>
    <row r="134" spans="2:23" x14ac:dyDescent="0.25">
      <c r="B134"/>
      <c r="C134"/>
      <c r="D134"/>
      <c r="E134"/>
      <c r="F134"/>
      <c r="G134"/>
      <c r="H134"/>
      <c r="I134"/>
      <c r="J134"/>
      <c r="K134"/>
      <c r="L134"/>
      <c r="M134"/>
      <c r="N134"/>
      <c r="O134"/>
      <c r="P134"/>
      <c r="Q134"/>
      <c r="R134"/>
      <c r="S134"/>
      <c r="T134"/>
      <c r="U134"/>
      <c r="V134"/>
      <c r="W134"/>
    </row>
    <row r="135" spans="2:23" x14ac:dyDescent="0.25">
      <c r="B135"/>
      <c r="C135"/>
      <c r="D135"/>
      <c r="E135"/>
      <c r="F135"/>
      <c r="G135"/>
      <c r="H135"/>
      <c r="I135"/>
      <c r="J135"/>
      <c r="K135"/>
      <c r="L135"/>
      <c r="M135"/>
      <c r="N135"/>
      <c r="O135"/>
      <c r="P135"/>
      <c r="Q135"/>
      <c r="R135"/>
      <c r="S135"/>
      <c r="T135"/>
      <c r="U135"/>
      <c r="V135"/>
      <c r="W135"/>
    </row>
    <row r="136" spans="2:23" x14ac:dyDescent="0.25">
      <c r="B136"/>
      <c r="C136"/>
      <c r="D136"/>
      <c r="E136"/>
      <c r="F136"/>
      <c r="G136"/>
      <c r="H136"/>
      <c r="I136"/>
      <c r="J136"/>
      <c r="K136"/>
      <c r="L136"/>
      <c r="M136"/>
      <c r="N136"/>
      <c r="O136"/>
      <c r="P136"/>
      <c r="Q136"/>
      <c r="R136"/>
      <c r="S136"/>
      <c r="T136"/>
      <c r="U136"/>
      <c r="V136"/>
      <c r="W136"/>
    </row>
    <row r="137" spans="2:23" x14ac:dyDescent="0.25">
      <c r="B137"/>
      <c r="C137"/>
      <c r="D137"/>
      <c r="E137"/>
      <c r="F137"/>
      <c r="G137"/>
      <c r="H137"/>
      <c r="I137"/>
      <c r="J137"/>
      <c r="K137"/>
      <c r="L137"/>
      <c r="M137"/>
      <c r="N137"/>
      <c r="O137"/>
      <c r="P137"/>
      <c r="Q137"/>
      <c r="R137"/>
      <c r="S137"/>
      <c r="T137"/>
      <c r="U137"/>
      <c r="V137"/>
      <c r="W137"/>
    </row>
    <row r="138" spans="2:23" x14ac:dyDescent="0.25">
      <c r="B138"/>
      <c r="C138"/>
      <c r="D138"/>
      <c r="E138"/>
      <c r="F138"/>
      <c r="G138"/>
      <c r="H138"/>
      <c r="I138"/>
      <c r="J138"/>
      <c r="K138"/>
      <c r="L138"/>
      <c r="M138"/>
      <c r="N138"/>
      <c r="O138"/>
      <c r="P138"/>
      <c r="Q138"/>
      <c r="R138"/>
      <c r="S138"/>
      <c r="T138"/>
      <c r="U138"/>
      <c r="V138"/>
      <c r="W138"/>
    </row>
    <row r="139" spans="2:23" x14ac:dyDescent="0.25">
      <c r="B139"/>
      <c r="C139"/>
      <c r="D139"/>
      <c r="E139"/>
      <c r="F139"/>
      <c r="G139"/>
      <c r="H139"/>
      <c r="I139"/>
      <c r="J139"/>
      <c r="K139"/>
      <c r="L139"/>
      <c r="M139"/>
      <c r="N139"/>
      <c r="O139"/>
      <c r="P139"/>
      <c r="Q139"/>
      <c r="R139"/>
      <c r="S139"/>
      <c r="T139"/>
      <c r="U139"/>
      <c r="V139"/>
      <c r="W139"/>
    </row>
    <row r="140" spans="2:23" x14ac:dyDescent="0.25">
      <c r="B140"/>
      <c r="C140"/>
      <c r="D140"/>
      <c r="E140"/>
      <c r="F140"/>
      <c r="G140"/>
      <c r="H140"/>
      <c r="I140"/>
      <c r="J140"/>
      <c r="K140"/>
      <c r="L140"/>
      <c r="M140"/>
      <c r="N140"/>
      <c r="O140"/>
      <c r="P140"/>
      <c r="Q140"/>
      <c r="R140"/>
      <c r="S140"/>
      <c r="T140"/>
      <c r="U140"/>
      <c r="V140"/>
      <c r="W140"/>
    </row>
    <row r="141" spans="2:23" x14ac:dyDescent="0.25">
      <c r="B141"/>
      <c r="C141"/>
      <c r="D141"/>
      <c r="E141"/>
      <c r="F141"/>
      <c r="G141"/>
      <c r="H141"/>
      <c r="I141"/>
      <c r="J141"/>
      <c r="K141"/>
      <c r="L141"/>
      <c r="M141"/>
      <c r="N141"/>
      <c r="O141"/>
      <c r="P141"/>
      <c r="Q141"/>
      <c r="R141"/>
      <c r="S141"/>
      <c r="T141"/>
      <c r="U141"/>
      <c r="V141"/>
      <c r="W141"/>
    </row>
    <row r="142" spans="2:23" x14ac:dyDescent="0.25">
      <c r="B142"/>
      <c r="C142"/>
      <c r="D142"/>
      <c r="E142"/>
      <c r="F142"/>
      <c r="G142"/>
      <c r="H142"/>
      <c r="I142"/>
      <c r="J142"/>
      <c r="K142"/>
      <c r="L142"/>
      <c r="M142"/>
      <c r="N142"/>
      <c r="O142"/>
      <c r="P142"/>
      <c r="Q142"/>
      <c r="R142"/>
      <c r="S142"/>
      <c r="T142"/>
      <c r="U142"/>
      <c r="V142"/>
      <c r="W142"/>
    </row>
    <row r="143" spans="2:23" x14ac:dyDescent="0.25">
      <c r="B143"/>
      <c r="C143"/>
      <c r="D143"/>
      <c r="E143"/>
      <c r="F143"/>
      <c r="G143"/>
      <c r="H143"/>
      <c r="I143"/>
      <c r="J143"/>
      <c r="K143"/>
      <c r="L143"/>
      <c r="M143"/>
      <c r="N143"/>
      <c r="O143"/>
      <c r="P143"/>
      <c r="Q143"/>
      <c r="R143"/>
      <c r="S143"/>
      <c r="T143"/>
      <c r="U143"/>
      <c r="V143"/>
      <c r="W143"/>
    </row>
    <row r="144" spans="2:23" x14ac:dyDescent="0.25">
      <c r="B144"/>
      <c r="C144"/>
      <c r="D144"/>
      <c r="E144"/>
      <c r="F144"/>
      <c r="G144"/>
      <c r="H144"/>
      <c r="I144"/>
      <c r="J144"/>
      <c r="K144"/>
      <c r="L144"/>
      <c r="M144"/>
      <c r="N144"/>
      <c r="O144"/>
      <c r="P144"/>
      <c r="Q144"/>
      <c r="R144"/>
      <c r="S144"/>
      <c r="T144"/>
      <c r="U144"/>
      <c r="V144"/>
      <c r="W144"/>
    </row>
    <row r="145" spans="2:23" x14ac:dyDescent="0.25">
      <c r="B145"/>
      <c r="C145"/>
      <c r="D145"/>
      <c r="E145"/>
      <c r="F145"/>
      <c r="G145"/>
      <c r="H145"/>
      <c r="I145"/>
      <c r="J145"/>
      <c r="K145"/>
      <c r="L145"/>
      <c r="M145"/>
      <c r="N145"/>
      <c r="O145"/>
      <c r="P145"/>
      <c r="Q145"/>
      <c r="R145"/>
      <c r="S145"/>
      <c r="T145"/>
      <c r="U145"/>
      <c r="V145"/>
      <c r="W145"/>
    </row>
    <row r="146" spans="2:23" x14ac:dyDescent="0.25">
      <c r="B146"/>
      <c r="C146"/>
      <c r="D146"/>
      <c r="E146"/>
      <c r="F146"/>
      <c r="G146"/>
      <c r="H146"/>
      <c r="I146"/>
      <c r="J146"/>
      <c r="K146"/>
      <c r="L146"/>
      <c r="M146"/>
      <c r="N146"/>
      <c r="O146"/>
      <c r="P146"/>
      <c r="Q146"/>
      <c r="R146"/>
      <c r="S146"/>
      <c r="T146"/>
      <c r="U146"/>
      <c r="V146"/>
      <c r="W146"/>
    </row>
    <row r="147" spans="2:23" x14ac:dyDescent="0.25">
      <c r="B147"/>
      <c r="C147"/>
      <c r="D147"/>
      <c r="E147"/>
      <c r="F147"/>
      <c r="G147"/>
      <c r="H147"/>
      <c r="I147"/>
      <c r="J147"/>
      <c r="K147"/>
      <c r="L147"/>
      <c r="M147"/>
      <c r="N147"/>
      <c r="O147"/>
      <c r="P147"/>
      <c r="Q147"/>
      <c r="R147"/>
      <c r="S147"/>
      <c r="T147"/>
      <c r="U147"/>
      <c r="V147"/>
      <c r="W147"/>
    </row>
    <row r="148" spans="2:23" x14ac:dyDescent="0.25">
      <c r="B148"/>
      <c r="C148"/>
      <c r="D148"/>
      <c r="E148"/>
      <c r="F148"/>
      <c r="G148"/>
      <c r="H148"/>
      <c r="I148"/>
      <c r="J148"/>
      <c r="K148"/>
      <c r="L148"/>
      <c r="M148"/>
      <c r="N148"/>
      <c r="O148"/>
      <c r="P148"/>
      <c r="Q148"/>
      <c r="R148"/>
      <c r="S148"/>
      <c r="T148"/>
      <c r="U148"/>
      <c r="V148"/>
      <c r="W148"/>
    </row>
    <row r="149" spans="2:23" x14ac:dyDescent="0.25">
      <c r="B149"/>
      <c r="C149"/>
      <c r="D149"/>
      <c r="E149"/>
      <c r="F149"/>
      <c r="G149"/>
      <c r="H149"/>
      <c r="I149"/>
      <c r="J149"/>
      <c r="K149"/>
      <c r="L149"/>
      <c r="M149"/>
      <c r="N149"/>
      <c r="O149"/>
      <c r="P149"/>
      <c r="Q149"/>
      <c r="R149"/>
      <c r="S149"/>
      <c r="T149"/>
      <c r="U149"/>
      <c r="V149"/>
      <c r="W149"/>
    </row>
    <row r="150" spans="2:23" x14ac:dyDescent="0.25">
      <c r="B150"/>
      <c r="C150"/>
      <c r="D150"/>
      <c r="E150"/>
      <c r="F150"/>
      <c r="G150"/>
      <c r="H150"/>
      <c r="I150"/>
      <c r="J150"/>
      <c r="K150"/>
      <c r="L150"/>
      <c r="M150"/>
      <c r="N150"/>
      <c r="O150"/>
      <c r="P150"/>
      <c r="Q150"/>
      <c r="R150"/>
      <c r="S150"/>
      <c r="T150"/>
      <c r="U150"/>
      <c r="V150"/>
      <c r="W150"/>
    </row>
    <row r="151" spans="2:23" x14ac:dyDescent="0.25">
      <c r="B151"/>
      <c r="C151"/>
      <c r="D151"/>
      <c r="E151"/>
      <c r="F151"/>
      <c r="G151"/>
      <c r="H151"/>
      <c r="I151"/>
      <c r="J151"/>
      <c r="K151"/>
      <c r="L151"/>
      <c r="M151"/>
      <c r="N151"/>
      <c r="O151"/>
      <c r="P151"/>
      <c r="Q151"/>
      <c r="R151"/>
      <c r="S151"/>
      <c r="T151"/>
      <c r="U151"/>
      <c r="V151"/>
      <c r="W151"/>
    </row>
    <row r="152" spans="2:23" x14ac:dyDescent="0.25">
      <c r="B152"/>
      <c r="C152"/>
      <c r="D152"/>
      <c r="E152"/>
      <c r="F152"/>
      <c r="G152"/>
      <c r="H152"/>
      <c r="I152"/>
      <c r="J152"/>
      <c r="K152"/>
      <c r="L152"/>
      <c r="M152"/>
      <c r="N152"/>
      <c r="O152"/>
      <c r="P152"/>
      <c r="Q152"/>
      <c r="R152"/>
      <c r="S152"/>
      <c r="T152"/>
      <c r="U152"/>
      <c r="V152"/>
      <c r="W152"/>
    </row>
    <row r="153" spans="2:23" x14ac:dyDescent="0.25">
      <c r="B153"/>
      <c r="C153"/>
      <c r="D153"/>
      <c r="E153"/>
      <c r="F153"/>
      <c r="G153"/>
      <c r="H153"/>
      <c r="I153"/>
      <c r="J153"/>
      <c r="K153"/>
      <c r="L153"/>
      <c r="M153"/>
      <c r="N153"/>
      <c r="O153"/>
      <c r="P153"/>
      <c r="Q153"/>
      <c r="R153"/>
      <c r="S153"/>
      <c r="T153"/>
      <c r="U153"/>
      <c r="V153"/>
      <c r="W153"/>
    </row>
    <row r="154" spans="2:23" x14ac:dyDescent="0.25">
      <c r="B154"/>
      <c r="C154"/>
      <c r="D154"/>
      <c r="E154"/>
      <c r="F154"/>
      <c r="G154"/>
      <c r="H154"/>
      <c r="I154"/>
      <c r="J154"/>
      <c r="K154"/>
      <c r="L154"/>
      <c r="M154"/>
      <c r="N154"/>
      <c r="O154"/>
      <c r="P154"/>
      <c r="Q154"/>
      <c r="R154"/>
      <c r="S154"/>
      <c r="T154"/>
      <c r="U154"/>
      <c r="V154"/>
      <c r="W154"/>
    </row>
    <row r="155" spans="2:23" x14ac:dyDescent="0.25">
      <c r="B155"/>
      <c r="C155"/>
      <c r="D155"/>
      <c r="E155"/>
      <c r="F155"/>
      <c r="G155"/>
      <c r="H155"/>
      <c r="I155"/>
      <c r="J155"/>
      <c r="K155"/>
      <c r="L155"/>
      <c r="M155"/>
      <c r="N155"/>
      <c r="O155"/>
      <c r="P155"/>
      <c r="Q155"/>
      <c r="R155"/>
      <c r="S155"/>
      <c r="T155"/>
      <c r="U155"/>
      <c r="V155"/>
      <c r="W155"/>
    </row>
    <row r="156" spans="2:23" x14ac:dyDescent="0.25">
      <c r="B156"/>
      <c r="C156"/>
      <c r="D156"/>
      <c r="E156"/>
      <c r="F156"/>
      <c r="G156"/>
      <c r="H156"/>
      <c r="I156"/>
      <c r="J156"/>
      <c r="K156"/>
      <c r="L156"/>
      <c r="M156"/>
      <c r="N156"/>
      <c r="O156"/>
      <c r="P156"/>
      <c r="Q156"/>
      <c r="R156"/>
      <c r="S156"/>
      <c r="T156"/>
      <c r="U156"/>
      <c r="V156"/>
      <c r="W156"/>
    </row>
    <row r="157" spans="2:23" x14ac:dyDescent="0.25">
      <c r="B157"/>
      <c r="C157"/>
      <c r="D157"/>
      <c r="E157"/>
      <c r="F157"/>
      <c r="G157"/>
      <c r="H157"/>
      <c r="I157"/>
      <c r="J157"/>
      <c r="K157"/>
      <c r="L157"/>
      <c r="M157"/>
      <c r="N157"/>
      <c r="O157"/>
      <c r="P157"/>
      <c r="Q157"/>
      <c r="R157"/>
      <c r="S157"/>
      <c r="T157"/>
      <c r="U157"/>
      <c r="V157"/>
      <c r="W157"/>
    </row>
    <row r="158" spans="2:23" x14ac:dyDescent="0.25">
      <c r="B158"/>
      <c r="C158"/>
      <c r="D158"/>
      <c r="E158"/>
      <c r="F158"/>
      <c r="G158"/>
      <c r="H158"/>
      <c r="I158"/>
      <c r="J158"/>
      <c r="K158"/>
      <c r="L158"/>
      <c r="M158"/>
      <c r="N158"/>
      <c r="O158"/>
      <c r="P158"/>
      <c r="Q158"/>
      <c r="R158"/>
      <c r="S158"/>
      <c r="T158"/>
      <c r="U158"/>
      <c r="V158"/>
      <c r="W158"/>
    </row>
    <row r="159" spans="2:23" x14ac:dyDescent="0.25">
      <c r="B159"/>
      <c r="C159"/>
      <c r="D159"/>
      <c r="E159"/>
      <c r="F159"/>
      <c r="G159"/>
      <c r="H159"/>
      <c r="I159"/>
      <c r="J159"/>
      <c r="K159"/>
      <c r="L159"/>
      <c r="M159"/>
      <c r="N159"/>
      <c r="O159"/>
      <c r="P159"/>
      <c r="Q159"/>
      <c r="R159"/>
      <c r="S159"/>
      <c r="T159"/>
      <c r="U159"/>
      <c r="V159"/>
      <c r="W159"/>
    </row>
    <row r="160" spans="2:23" x14ac:dyDescent="0.25">
      <c r="B160"/>
      <c r="C160"/>
      <c r="D160"/>
      <c r="E160"/>
      <c r="F160"/>
      <c r="G160"/>
      <c r="H160"/>
      <c r="I160"/>
      <c r="J160"/>
      <c r="K160"/>
      <c r="L160"/>
      <c r="M160"/>
      <c r="N160"/>
      <c r="O160"/>
      <c r="P160"/>
      <c r="Q160"/>
      <c r="R160"/>
      <c r="S160"/>
      <c r="T160"/>
      <c r="U160"/>
      <c r="V160"/>
      <c r="W160"/>
    </row>
    <row r="161" spans="2:23" x14ac:dyDescent="0.25">
      <c r="B161"/>
      <c r="C161"/>
      <c r="D161"/>
      <c r="E161"/>
      <c r="F161"/>
      <c r="G161"/>
      <c r="H161"/>
      <c r="I161"/>
      <c r="J161"/>
      <c r="K161"/>
      <c r="L161"/>
      <c r="M161"/>
      <c r="N161"/>
      <c r="O161"/>
      <c r="P161"/>
      <c r="Q161"/>
      <c r="R161"/>
      <c r="S161"/>
      <c r="T161"/>
      <c r="U161"/>
      <c r="V161"/>
      <c r="W161"/>
    </row>
    <row r="162" spans="2:23" x14ac:dyDescent="0.25">
      <c r="B162"/>
      <c r="C162"/>
      <c r="D162"/>
      <c r="E162"/>
      <c r="F162"/>
      <c r="G162"/>
      <c r="H162"/>
      <c r="I162"/>
      <c r="J162"/>
      <c r="K162"/>
      <c r="L162"/>
      <c r="M162"/>
      <c r="N162"/>
      <c r="O162"/>
      <c r="P162"/>
      <c r="Q162"/>
      <c r="R162"/>
      <c r="S162"/>
      <c r="T162"/>
      <c r="U162"/>
      <c r="V162"/>
      <c r="W162"/>
    </row>
    <row r="163" spans="2:23" x14ac:dyDescent="0.25">
      <c r="B163"/>
      <c r="C163"/>
      <c r="D163"/>
      <c r="E163"/>
      <c r="F163"/>
      <c r="G163"/>
      <c r="H163"/>
      <c r="I163"/>
      <c r="J163"/>
      <c r="K163"/>
      <c r="L163"/>
      <c r="M163"/>
      <c r="N163"/>
      <c r="O163"/>
      <c r="P163"/>
      <c r="Q163"/>
      <c r="R163"/>
      <c r="S163"/>
      <c r="T163"/>
      <c r="U163"/>
      <c r="V163"/>
      <c r="W163"/>
    </row>
    <row r="164" spans="2:23" x14ac:dyDescent="0.25">
      <c r="B164"/>
      <c r="C164"/>
      <c r="D164"/>
      <c r="E164"/>
      <c r="F164"/>
      <c r="G164"/>
      <c r="H164"/>
      <c r="I164"/>
      <c r="J164"/>
      <c r="K164"/>
      <c r="L164"/>
      <c r="M164"/>
      <c r="N164"/>
      <c r="O164"/>
      <c r="P164"/>
      <c r="Q164"/>
      <c r="R164"/>
      <c r="S164"/>
      <c r="T164"/>
      <c r="U164"/>
      <c r="V164"/>
      <c r="W164"/>
    </row>
    <row r="165" spans="2:23" x14ac:dyDescent="0.25">
      <c r="B165"/>
      <c r="C165"/>
      <c r="D165"/>
      <c r="E165"/>
      <c r="F165"/>
      <c r="G165"/>
      <c r="H165"/>
      <c r="I165"/>
      <c r="J165"/>
      <c r="K165"/>
      <c r="L165"/>
      <c r="M165"/>
      <c r="N165"/>
      <c r="O165"/>
      <c r="P165"/>
      <c r="Q165"/>
      <c r="R165"/>
      <c r="S165"/>
      <c r="T165"/>
      <c r="U165"/>
      <c r="V165"/>
      <c r="W165"/>
    </row>
    <row r="166" spans="2:23" x14ac:dyDescent="0.25">
      <c r="B166"/>
      <c r="C166"/>
      <c r="D166"/>
      <c r="E166"/>
      <c r="F166"/>
      <c r="G166"/>
      <c r="H166"/>
      <c r="I166"/>
      <c r="J166"/>
      <c r="K166"/>
      <c r="L166"/>
      <c r="M166"/>
      <c r="N166"/>
      <c r="O166"/>
      <c r="P166"/>
      <c r="Q166"/>
      <c r="R166"/>
      <c r="S166"/>
      <c r="T166"/>
      <c r="U166"/>
      <c r="V166"/>
      <c r="W166"/>
    </row>
    <row r="167" spans="2:23" x14ac:dyDescent="0.25">
      <c r="B167"/>
      <c r="C167"/>
      <c r="D167"/>
      <c r="E167"/>
      <c r="F167"/>
      <c r="G167"/>
      <c r="H167"/>
      <c r="I167"/>
      <c r="J167"/>
      <c r="K167"/>
      <c r="L167"/>
      <c r="M167"/>
      <c r="N167"/>
      <c r="O167"/>
      <c r="P167"/>
      <c r="Q167"/>
      <c r="R167"/>
      <c r="S167"/>
      <c r="T167"/>
      <c r="U167"/>
      <c r="V167"/>
      <c r="W167"/>
    </row>
    <row r="168" spans="2:23" x14ac:dyDescent="0.25">
      <c r="B168"/>
      <c r="C168"/>
      <c r="D168"/>
      <c r="E168"/>
      <c r="F168"/>
      <c r="G168"/>
      <c r="H168"/>
      <c r="I168"/>
      <c r="J168"/>
      <c r="K168"/>
      <c r="L168"/>
      <c r="M168"/>
      <c r="N168"/>
      <c r="O168"/>
      <c r="P168"/>
      <c r="Q168"/>
      <c r="R168"/>
      <c r="S168"/>
      <c r="T168"/>
      <c r="U168"/>
      <c r="V168"/>
      <c r="W168"/>
    </row>
    <row r="169" spans="2:23" x14ac:dyDescent="0.25">
      <c r="B169"/>
      <c r="C169"/>
      <c r="D169"/>
      <c r="E169"/>
      <c r="F169"/>
      <c r="G169"/>
      <c r="H169"/>
      <c r="I169"/>
      <c r="J169"/>
      <c r="K169"/>
      <c r="L169"/>
      <c r="M169"/>
      <c r="N169"/>
      <c r="O169"/>
      <c r="P169"/>
      <c r="Q169"/>
      <c r="R169"/>
      <c r="S169"/>
      <c r="T169"/>
      <c r="U169"/>
      <c r="V169"/>
      <c r="W169"/>
    </row>
    <row r="170" spans="2:23" x14ac:dyDescent="0.25">
      <c r="B170"/>
      <c r="C170"/>
      <c r="D170"/>
      <c r="E170"/>
      <c r="F170"/>
      <c r="G170"/>
      <c r="H170"/>
      <c r="I170"/>
      <c r="J170"/>
      <c r="K170"/>
      <c r="L170"/>
      <c r="M170"/>
      <c r="N170"/>
      <c r="O170"/>
      <c r="P170"/>
      <c r="Q170"/>
      <c r="R170"/>
      <c r="S170"/>
      <c r="T170"/>
      <c r="U170"/>
      <c r="V170"/>
      <c r="W170"/>
    </row>
  </sheetData>
  <sheetProtection selectLockedCells="1"/>
  <mergeCells count="51">
    <mergeCell ref="B78:L78"/>
    <mergeCell ref="B60:L65"/>
    <mergeCell ref="B76:L76"/>
    <mergeCell ref="B50:L52"/>
    <mergeCell ref="B77:L77"/>
    <mergeCell ref="B54:L54"/>
    <mergeCell ref="B66:L70"/>
    <mergeCell ref="F39:G39"/>
    <mergeCell ref="B44:L49"/>
    <mergeCell ref="F40:G40"/>
    <mergeCell ref="I38:K39"/>
    <mergeCell ref="B38:D38"/>
    <mergeCell ref="B39:D39"/>
    <mergeCell ref="F38:G38"/>
    <mergeCell ref="B40:D40"/>
    <mergeCell ref="B41:H42"/>
    <mergeCell ref="L38:L39"/>
    <mergeCell ref="B2:L2"/>
    <mergeCell ref="B26:G26"/>
    <mergeCell ref="B27:G27"/>
    <mergeCell ref="B28:G28"/>
    <mergeCell ref="B29:G29"/>
    <mergeCell ref="B4:L4"/>
    <mergeCell ref="B25:G25"/>
    <mergeCell ref="B12:C12"/>
    <mergeCell ref="D12:G12"/>
    <mergeCell ref="H12:I12"/>
    <mergeCell ref="J12:L12"/>
    <mergeCell ref="E14:G14"/>
    <mergeCell ref="D10:G10"/>
    <mergeCell ref="H10:I10"/>
    <mergeCell ref="J10:L10"/>
    <mergeCell ref="B10:C10"/>
    <mergeCell ref="B30:G30"/>
    <mergeCell ref="H14:I14"/>
    <mergeCell ref="C6:D6"/>
    <mergeCell ref="H9:I9"/>
    <mergeCell ref="J9:L9"/>
    <mergeCell ref="B11:C11"/>
    <mergeCell ref="D11:G11"/>
    <mergeCell ref="H11:I11"/>
    <mergeCell ref="J11:L11"/>
    <mergeCell ref="B9:C9"/>
    <mergeCell ref="D9:G9"/>
    <mergeCell ref="F37:G37"/>
    <mergeCell ref="B31:K31"/>
    <mergeCell ref="B34:L34"/>
    <mergeCell ref="B36:D36"/>
    <mergeCell ref="I36:K37"/>
    <mergeCell ref="B37:D37"/>
    <mergeCell ref="F36:G36"/>
  </mergeCells>
  <phoneticPr fontId="3" type="noConversion"/>
  <dataValidations count="2">
    <dataValidation type="list" allowBlank="1" showInputMessage="1" showErrorMessage="1" error="Por favor seleccione la respuesta correcta" sqref="H14:I14" xr:uid="{00000000-0002-0000-0000-000000000000}">
      <formula1>"SI,NO"</formula1>
    </dataValidation>
    <dataValidation type="list" allowBlank="1" showInputMessage="1" showErrorMessage="1" sqref="H37:H40" xr:uid="{00000000-0002-0000-0000-000001000000}">
      <formula1>"SI,NO"</formula1>
    </dataValidation>
  </dataValidations>
  <pageMargins left="0.82677165354330717" right="0.74803149606299213" top="0.94488188976377963" bottom="0.55118110236220474" header="0" footer="0"/>
  <pageSetup scale="45" orientation="portrait" r:id="rId1"/>
  <headerFooter alignWithMargins="0"/>
  <ignoredErrors>
    <ignoredError sqref="H10:I10 I11 I12" unlockedFormula="1"/>
  </ignoredErrors>
  <drawing r:id="rId2"/>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000-000002000000}">
          <x14:formula1>
            <xm:f>TABLAS!$B$3:$B$6</xm:f>
          </x14:formula1>
          <xm:sqref>D18:D22</xm:sqref>
        </x14:dataValidation>
        <x14:dataValidation type="list" allowBlank="1" showInputMessage="1" showErrorMessage="1" xr:uid="{00000000-0002-0000-0000-000003000000}">
          <x14:formula1>
            <xm:f>TABLAS!$C$3:$C$5</xm:f>
          </x14:formula1>
          <xm:sqref>E18:E22</xm:sqref>
        </x14:dataValidation>
        <x14:dataValidation type="list" allowBlank="1" showInputMessage="1" showErrorMessage="1" xr:uid="{00000000-0002-0000-0000-000004000000}">
          <x14:formula1>
            <xm:f>TABLAS!$A$3:$A$7</xm:f>
          </x14:formula1>
          <xm:sqref>B18:B22</xm:sqref>
        </x14:dataValidation>
        <x14:dataValidation type="list" allowBlank="1" showInputMessage="1" showErrorMessage="1" xr:uid="{00000000-0002-0000-0000-000005000000}">
          <x14:formula1>
            <xm:f>TABLAS!$G$3:$G$4</xm:f>
          </x14:formula1>
          <xm:sqref>I18:I22</xm:sqref>
        </x14:dataValidation>
        <x14:dataValidation type="list" allowBlank="1" showInputMessage="1" showErrorMessage="1" xr:uid="{00000000-0002-0000-0000-000006000000}">
          <x14:formula1>
            <xm:f>TABLAS!$F$3:$F$8</xm:f>
          </x14:formula1>
          <xm:sqref>H18:H22</xm:sqref>
        </x14:dataValidation>
        <x14:dataValidation type="list" allowBlank="1" showInputMessage="1" showErrorMessage="1" xr:uid="{00000000-0002-0000-0000-000007000000}">
          <x14:formula1>
            <xm:f>TABLAS!$D$3:$D$6</xm:f>
          </x14:formula1>
          <xm:sqref>F18:F22</xm:sqref>
        </x14:dataValidation>
        <x14:dataValidation type="list" allowBlank="1" showInputMessage="1" showErrorMessage="1" xr:uid="{00000000-0002-0000-0000-000008000000}">
          <x14:formula1>
            <xm:f>TABLAS!$E$3:$E$4</xm:f>
          </x14:formula1>
          <xm:sqref>G18:G22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4"/>
  <sheetViews>
    <sheetView workbookViewId="0">
      <selection activeCell="D4" sqref="D4"/>
    </sheetView>
  </sheetViews>
  <sheetFormatPr baseColWidth="10" defaultRowHeight="12.5" x14ac:dyDescent="0.25"/>
  <cols>
    <col min="1" max="1" width="23.1796875" customWidth="1"/>
    <col min="2" max="2" width="69.7265625" customWidth="1"/>
  </cols>
  <sheetData>
    <row r="1" spans="1:2" ht="13" thickBot="1" x14ac:dyDescent="0.3"/>
    <row r="2" spans="1:2" ht="93.75" customHeight="1" x14ac:dyDescent="0.25">
      <c r="A2" s="15" t="s">
        <v>55</v>
      </c>
      <c r="B2" s="16" t="s">
        <v>59</v>
      </c>
    </row>
    <row r="3" spans="1:2" ht="98.25" customHeight="1" x14ac:dyDescent="0.25">
      <c r="A3" s="17" t="s">
        <v>56</v>
      </c>
      <c r="B3" s="18" t="s">
        <v>60</v>
      </c>
    </row>
    <row r="4" spans="1:2" ht="99" customHeight="1" thickBot="1" x14ac:dyDescent="0.3">
      <c r="A4" s="19" t="s">
        <v>57</v>
      </c>
      <c r="B4" s="20" t="s">
        <v>58</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A2:L63"/>
  <sheetViews>
    <sheetView topLeftCell="F1" zoomScale="80" zoomScaleNormal="80" workbookViewId="0">
      <selection activeCell="K6" sqref="K6"/>
    </sheetView>
  </sheetViews>
  <sheetFormatPr baseColWidth="10" defaultRowHeight="12.5" x14ac:dyDescent="0.25"/>
  <cols>
    <col min="1" max="1" width="25.1796875" bestFit="1" customWidth="1"/>
    <col min="2" max="2" width="25.54296875" bestFit="1" customWidth="1"/>
    <col min="3" max="3" width="19.54296875" bestFit="1" customWidth="1"/>
    <col min="4" max="4" width="32.26953125" customWidth="1"/>
    <col min="5" max="6" width="21.1796875" bestFit="1" customWidth="1"/>
    <col min="9" max="9" width="99" bestFit="1" customWidth="1"/>
    <col min="11" max="11" width="22.1796875" customWidth="1"/>
    <col min="12" max="12" width="51.1796875" customWidth="1"/>
  </cols>
  <sheetData>
    <row r="2" spans="1:12" ht="24.75" customHeight="1" x14ac:dyDescent="0.3">
      <c r="A2" s="40" t="s">
        <v>17</v>
      </c>
      <c r="B2" s="40" t="s">
        <v>3</v>
      </c>
      <c r="C2" s="40" t="s">
        <v>95</v>
      </c>
      <c r="D2" s="40" t="s">
        <v>5</v>
      </c>
      <c r="E2" s="40" t="s">
        <v>63</v>
      </c>
      <c r="F2" s="40" t="s">
        <v>7</v>
      </c>
      <c r="G2" s="40" t="s">
        <v>20</v>
      </c>
    </row>
    <row r="3" spans="1:12" ht="15" customHeight="1" x14ac:dyDescent="0.35">
      <c r="A3" s="12" t="s">
        <v>18</v>
      </c>
      <c r="B3" s="12" t="s">
        <v>92</v>
      </c>
      <c r="C3">
        <v>0.01</v>
      </c>
      <c r="D3" s="12" t="s">
        <v>100</v>
      </c>
      <c r="E3" s="42" t="s">
        <v>64</v>
      </c>
      <c r="F3" s="2" t="s">
        <v>8</v>
      </c>
      <c r="G3" s="1" t="s">
        <v>22</v>
      </c>
      <c r="I3" s="50" t="s">
        <v>90</v>
      </c>
      <c r="J3" s="51" t="s">
        <v>91</v>
      </c>
      <c r="L3" t="s">
        <v>27</v>
      </c>
    </row>
    <row r="4" spans="1:12" ht="14.5" x14ac:dyDescent="0.25">
      <c r="A4" s="12" t="s">
        <v>19</v>
      </c>
      <c r="B4" s="12" t="s">
        <v>96</v>
      </c>
      <c r="C4">
        <v>1E-3</v>
      </c>
      <c r="D4" s="12" t="s">
        <v>102</v>
      </c>
      <c r="E4" s="12" t="s">
        <v>65</v>
      </c>
      <c r="F4" s="2" t="s">
        <v>9</v>
      </c>
      <c r="G4" s="1" t="s">
        <v>23</v>
      </c>
      <c r="I4" s="52" t="s">
        <v>103</v>
      </c>
      <c r="J4" s="55">
        <v>20900</v>
      </c>
      <c r="K4" s="59"/>
      <c r="L4" t="s">
        <v>24</v>
      </c>
    </row>
    <row r="5" spans="1:12" ht="14.5" x14ac:dyDescent="0.25">
      <c r="A5" s="1"/>
      <c r="B5" s="12" t="s">
        <v>93</v>
      </c>
      <c r="D5" s="12" t="s">
        <v>101</v>
      </c>
      <c r="E5" s="12"/>
      <c r="F5" s="41" t="s">
        <v>61</v>
      </c>
      <c r="I5" s="52" t="s">
        <v>104</v>
      </c>
      <c r="J5" s="55">
        <v>38700</v>
      </c>
      <c r="K5" s="59"/>
      <c r="L5" t="s">
        <v>28</v>
      </c>
    </row>
    <row r="6" spans="1:12" ht="14.5" x14ac:dyDescent="0.25">
      <c r="A6" s="1"/>
      <c r="B6" s="12" t="s">
        <v>94</v>
      </c>
      <c r="D6" s="12"/>
      <c r="E6" s="12"/>
      <c r="F6" s="2">
        <v>1</v>
      </c>
      <c r="I6" s="52" t="s">
        <v>123</v>
      </c>
      <c r="J6" s="55">
        <v>31200</v>
      </c>
      <c r="K6" s="59"/>
      <c r="L6" t="s">
        <v>29</v>
      </c>
    </row>
    <row r="7" spans="1:12" ht="14.5" x14ac:dyDescent="0.25">
      <c r="A7" s="1"/>
      <c r="F7" s="2">
        <v>2</v>
      </c>
      <c r="I7" s="52" t="s">
        <v>135</v>
      </c>
      <c r="J7" s="55">
        <v>188400</v>
      </c>
      <c r="K7" s="59"/>
      <c r="L7" t="s">
        <v>25</v>
      </c>
    </row>
    <row r="8" spans="1:12" ht="14.5" x14ac:dyDescent="0.25">
      <c r="B8" s="12"/>
      <c r="C8" s="12"/>
      <c r="F8" s="2"/>
      <c r="I8" s="52" t="s">
        <v>136</v>
      </c>
      <c r="J8" s="55">
        <v>332200</v>
      </c>
      <c r="K8" s="59"/>
      <c r="L8" t="s">
        <v>26</v>
      </c>
    </row>
    <row r="9" spans="1:12" ht="14.5" x14ac:dyDescent="0.25">
      <c r="A9" s="114" t="s">
        <v>71</v>
      </c>
      <c r="B9" s="114"/>
      <c r="C9" s="114"/>
      <c r="D9" s="114"/>
      <c r="E9" s="48" t="s">
        <v>84</v>
      </c>
      <c r="F9" s="48" t="s">
        <v>85</v>
      </c>
      <c r="I9" s="52" t="s">
        <v>105</v>
      </c>
      <c r="J9" s="55">
        <v>20900</v>
      </c>
      <c r="K9" s="59"/>
    </row>
    <row r="10" spans="1:12" ht="14.5" x14ac:dyDescent="0.25">
      <c r="A10" s="113" t="s">
        <v>72</v>
      </c>
      <c r="B10" s="113"/>
      <c r="C10" s="113"/>
      <c r="D10" s="113"/>
      <c r="E10" s="49">
        <v>18500</v>
      </c>
      <c r="F10" s="49">
        <v>34300</v>
      </c>
      <c r="I10" s="52" t="s">
        <v>124</v>
      </c>
      <c r="J10" s="55">
        <v>31200</v>
      </c>
      <c r="K10" s="59"/>
    </row>
    <row r="11" spans="1:12" ht="14.5" x14ac:dyDescent="0.25">
      <c r="A11" s="113" t="s">
        <v>73</v>
      </c>
      <c r="B11" s="113"/>
      <c r="C11" s="113"/>
      <c r="D11" s="113"/>
      <c r="E11" s="49">
        <v>27700</v>
      </c>
      <c r="F11" s="49">
        <v>51200</v>
      </c>
      <c r="I11" s="52" t="s">
        <v>106</v>
      </c>
      <c r="J11" s="55">
        <v>20900</v>
      </c>
      <c r="K11" s="59"/>
    </row>
    <row r="12" spans="1:12" ht="14.5" x14ac:dyDescent="0.25">
      <c r="A12" s="113" t="s">
        <v>74</v>
      </c>
      <c r="B12" s="113"/>
      <c r="C12" s="113"/>
      <c r="D12" s="113"/>
      <c r="E12" s="49">
        <v>55100</v>
      </c>
      <c r="F12" s="49">
        <v>102100</v>
      </c>
      <c r="I12" s="52" t="s">
        <v>125</v>
      </c>
      <c r="J12" s="55">
        <v>57800</v>
      </c>
      <c r="K12" s="59"/>
    </row>
    <row r="13" spans="1:12" ht="14.5" x14ac:dyDescent="0.25">
      <c r="A13" s="113" t="s">
        <v>75</v>
      </c>
      <c r="B13" s="113"/>
      <c r="C13" s="113"/>
      <c r="D13" s="113"/>
      <c r="E13" s="49">
        <v>31300</v>
      </c>
      <c r="F13" s="49">
        <v>34300</v>
      </c>
      <c r="I13" s="52" t="s">
        <v>107</v>
      </c>
      <c r="J13" s="55">
        <v>38700</v>
      </c>
      <c r="K13" s="59"/>
    </row>
    <row r="14" spans="1:12" ht="14.5" x14ac:dyDescent="0.25">
      <c r="A14" s="113" t="s">
        <v>76</v>
      </c>
      <c r="B14" s="113"/>
      <c r="C14" s="113"/>
      <c r="D14" s="113"/>
      <c r="E14" s="49">
        <v>46900</v>
      </c>
      <c r="F14" s="49">
        <v>51200</v>
      </c>
      <c r="I14" s="52" t="s">
        <v>137</v>
      </c>
      <c r="J14" s="55">
        <v>188400</v>
      </c>
      <c r="K14" s="59"/>
    </row>
    <row r="15" spans="1:12" ht="14.5" x14ac:dyDescent="0.25">
      <c r="A15" s="113" t="s">
        <v>77</v>
      </c>
      <c r="B15" s="113"/>
      <c r="C15" s="113"/>
      <c r="D15" s="113"/>
      <c r="E15" s="49">
        <v>93600</v>
      </c>
      <c r="F15" s="49">
        <v>102100</v>
      </c>
      <c r="I15" s="52" t="s">
        <v>138</v>
      </c>
      <c r="J15" s="55">
        <v>332200</v>
      </c>
      <c r="K15" s="59"/>
    </row>
    <row r="16" spans="1:12" ht="14.5" x14ac:dyDescent="0.25">
      <c r="A16" s="113" t="s">
        <v>78</v>
      </c>
      <c r="B16" s="113"/>
      <c r="C16" s="113"/>
      <c r="D16" s="113"/>
      <c r="E16" s="49">
        <v>45900</v>
      </c>
      <c r="F16" s="49">
        <v>49300</v>
      </c>
      <c r="I16" s="52" t="s">
        <v>108</v>
      </c>
      <c r="J16" s="55">
        <v>35300</v>
      </c>
      <c r="K16" s="59"/>
    </row>
    <row r="17" spans="1:11" ht="14.5" x14ac:dyDescent="0.25">
      <c r="A17" s="113" t="s">
        <v>79</v>
      </c>
      <c r="B17" s="113"/>
      <c r="C17" s="113"/>
      <c r="D17" s="113"/>
      <c r="E17" s="49">
        <v>69100</v>
      </c>
      <c r="F17" s="49">
        <v>73800</v>
      </c>
      <c r="I17" s="52" t="s">
        <v>126</v>
      </c>
      <c r="J17" s="55">
        <v>52900</v>
      </c>
      <c r="K17" s="59"/>
    </row>
    <row r="18" spans="1:11" ht="14.5" x14ac:dyDescent="0.25">
      <c r="A18" s="113" t="s">
        <v>80</v>
      </c>
      <c r="B18" s="113"/>
      <c r="C18" s="113"/>
      <c r="D18" s="113"/>
      <c r="E18" s="49">
        <v>138100</v>
      </c>
      <c r="F18" s="49">
        <v>147400</v>
      </c>
      <c r="I18" s="52" t="s">
        <v>139</v>
      </c>
      <c r="J18" s="55">
        <v>332200</v>
      </c>
      <c r="K18" s="59"/>
    </row>
    <row r="19" spans="1:11" ht="14.5" x14ac:dyDescent="0.25">
      <c r="A19" s="113" t="s">
        <v>81</v>
      </c>
      <c r="B19" s="113"/>
      <c r="C19" s="113"/>
      <c r="D19" s="113"/>
      <c r="E19" s="49">
        <v>83900</v>
      </c>
      <c r="F19" s="49">
        <v>83900</v>
      </c>
      <c r="I19" s="52" t="s">
        <v>109</v>
      </c>
      <c r="J19" s="55">
        <v>38700</v>
      </c>
      <c r="K19" s="59"/>
    </row>
    <row r="20" spans="1:11" ht="14.5" x14ac:dyDescent="0.25">
      <c r="A20" s="113" t="s">
        <v>82</v>
      </c>
      <c r="B20" s="113"/>
      <c r="C20" s="113"/>
      <c r="D20" s="113"/>
      <c r="E20" s="49">
        <v>167200</v>
      </c>
      <c r="F20" s="49">
        <v>167200</v>
      </c>
      <c r="I20" s="52" t="s">
        <v>140</v>
      </c>
      <c r="J20" s="55">
        <v>188400</v>
      </c>
      <c r="K20" s="59"/>
    </row>
    <row r="21" spans="1:11" ht="14.5" x14ac:dyDescent="0.25">
      <c r="A21" s="113" t="s">
        <v>83</v>
      </c>
      <c r="B21" s="113"/>
      <c r="C21" s="113"/>
      <c r="D21" s="113"/>
      <c r="E21" s="49">
        <v>280600</v>
      </c>
      <c r="F21" s="49">
        <v>280600</v>
      </c>
      <c r="I21" s="52" t="s">
        <v>141</v>
      </c>
      <c r="J21" s="55">
        <v>166200</v>
      </c>
      <c r="K21" s="59"/>
    </row>
    <row r="22" spans="1:11" ht="14.5" x14ac:dyDescent="0.25">
      <c r="A22" s="113" t="s">
        <v>86</v>
      </c>
      <c r="B22" s="113"/>
      <c r="C22" s="113"/>
      <c r="D22" s="113"/>
      <c r="E22" s="49">
        <v>191400</v>
      </c>
      <c r="F22" s="49">
        <v>191400</v>
      </c>
      <c r="I22" s="52" t="s">
        <v>142</v>
      </c>
      <c r="J22" s="55">
        <v>188400</v>
      </c>
      <c r="K22" s="59"/>
    </row>
    <row r="23" spans="1:11" ht="14.5" x14ac:dyDescent="0.25">
      <c r="A23" s="113" t="s">
        <v>87</v>
      </c>
      <c r="B23" s="113"/>
      <c r="C23" s="113"/>
      <c r="D23" s="113"/>
      <c r="E23" s="49">
        <v>204958</v>
      </c>
      <c r="F23" s="49">
        <v>204958</v>
      </c>
      <c r="I23" s="52" t="s">
        <v>110</v>
      </c>
      <c r="J23" s="55">
        <v>51800</v>
      </c>
      <c r="K23" s="59"/>
    </row>
    <row r="24" spans="1:11" ht="14.5" x14ac:dyDescent="0.25">
      <c r="I24" s="52" t="s">
        <v>127</v>
      </c>
      <c r="J24" s="55">
        <v>77900</v>
      </c>
      <c r="K24" s="59"/>
    </row>
    <row r="25" spans="1:11" ht="14.5" x14ac:dyDescent="0.25">
      <c r="I25" s="52" t="s">
        <v>143</v>
      </c>
      <c r="J25" s="55">
        <v>332000</v>
      </c>
      <c r="K25" s="59"/>
    </row>
    <row r="26" spans="1:11" ht="14.5" x14ac:dyDescent="0.25">
      <c r="I26" s="52" t="s">
        <v>111</v>
      </c>
      <c r="J26" s="55">
        <v>51800</v>
      </c>
      <c r="K26" s="59"/>
    </row>
    <row r="27" spans="1:11" ht="14.5" x14ac:dyDescent="0.25">
      <c r="I27" s="52" t="s">
        <v>128</v>
      </c>
      <c r="J27" s="55">
        <v>94600</v>
      </c>
      <c r="K27" s="59"/>
    </row>
    <row r="28" spans="1:11" ht="14.5" x14ac:dyDescent="0.25">
      <c r="I28" s="52" t="s">
        <v>144</v>
      </c>
      <c r="J28" s="55">
        <v>376800</v>
      </c>
      <c r="K28" s="59"/>
    </row>
    <row r="29" spans="1:11" ht="14.5" x14ac:dyDescent="0.25">
      <c r="I29" s="52" t="s">
        <v>112</v>
      </c>
      <c r="J29" s="55">
        <v>55600</v>
      </c>
      <c r="K29" s="59"/>
    </row>
    <row r="30" spans="1:11" ht="14.5" x14ac:dyDescent="0.25">
      <c r="I30" s="52" t="s">
        <v>145</v>
      </c>
      <c r="J30" s="55">
        <v>316200</v>
      </c>
      <c r="K30" s="59"/>
    </row>
    <row r="31" spans="1:11" ht="14.5" x14ac:dyDescent="0.25">
      <c r="I31" s="52" t="s">
        <v>146</v>
      </c>
      <c r="J31" s="55">
        <v>632400</v>
      </c>
      <c r="K31" s="59"/>
    </row>
    <row r="32" spans="1:11" ht="14.5" x14ac:dyDescent="0.25">
      <c r="I32" s="52" t="s">
        <v>147</v>
      </c>
      <c r="J32" s="55">
        <v>316200</v>
      </c>
      <c r="K32" s="59"/>
    </row>
    <row r="33" spans="9:11" ht="14.5" x14ac:dyDescent="0.25">
      <c r="I33" s="52" t="s">
        <v>113</v>
      </c>
      <c r="J33" s="53">
        <v>38700</v>
      </c>
      <c r="K33" s="59"/>
    </row>
    <row r="34" spans="9:11" ht="14.5" x14ac:dyDescent="0.25">
      <c r="I34" s="52" t="s">
        <v>114</v>
      </c>
      <c r="J34" s="53">
        <v>38700</v>
      </c>
      <c r="K34" s="59"/>
    </row>
    <row r="35" spans="9:11" ht="14.5" x14ac:dyDescent="0.25">
      <c r="I35" s="52" t="s">
        <v>129</v>
      </c>
      <c r="J35" s="53">
        <v>57800</v>
      </c>
      <c r="K35" s="59"/>
    </row>
    <row r="36" spans="9:11" ht="14.5" x14ac:dyDescent="0.25">
      <c r="I36" s="52" t="s">
        <v>148</v>
      </c>
      <c r="J36" s="53">
        <v>188400</v>
      </c>
      <c r="K36" s="59"/>
    </row>
    <row r="37" spans="9:11" ht="14.5" x14ac:dyDescent="0.25">
      <c r="I37" s="52" t="s">
        <v>149</v>
      </c>
      <c r="J37" s="53">
        <v>332200</v>
      </c>
      <c r="K37" s="59"/>
    </row>
    <row r="38" spans="9:11" ht="14.5" x14ac:dyDescent="0.25">
      <c r="I38" s="52" t="s">
        <v>115</v>
      </c>
      <c r="J38" s="53">
        <v>38700</v>
      </c>
      <c r="K38" s="59"/>
    </row>
    <row r="39" spans="9:11" ht="14.5" x14ac:dyDescent="0.25">
      <c r="I39" s="52" t="s">
        <v>130</v>
      </c>
      <c r="J39" s="53">
        <v>57800</v>
      </c>
      <c r="K39" s="59"/>
    </row>
    <row r="40" spans="9:11" ht="14.5" x14ac:dyDescent="0.25">
      <c r="I40" s="52" t="s">
        <v>116</v>
      </c>
      <c r="J40" s="53">
        <v>38700</v>
      </c>
      <c r="K40" s="59"/>
    </row>
    <row r="41" spans="9:11" ht="14.5" x14ac:dyDescent="0.25">
      <c r="I41" s="52" t="s">
        <v>131</v>
      </c>
      <c r="J41" s="53">
        <v>57800</v>
      </c>
      <c r="K41" s="59"/>
    </row>
    <row r="42" spans="9:11" ht="14.5" x14ac:dyDescent="0.25">
      <c r="I42" s="52" t="s">
        <v>117</v>
      </c>
      <c r="J42" s="53">
        <v>38700</v>
      </c>
      <c r="K42" s="59"/>
    </row>
    <row r="43" spans="9:11" ht="14.5" x14ac:dyDescent="0.25">
      <c r="I43" s="52" t="s">
        <v>150</v>
      </c>
      <c r="J43" s="53">
        <v>188400</v>
      </c>
      <c r="K43" s="59"/>
    </row>
    <row r="44" spans="9:11" ht="14.5" x14ac:dyDescent="0.25">
      <c r="I44" s="52" t="s">
        <v>151</v>
      </c>
      <c r="J44" s="53">
        <v>332200</v>
      </c>
      <c r="K44" s="59"/>
    </row>
    <row r="45" spans="9:11" ht="14.5" x14ac:dyDescent="0.25">
      <c r="I45" s="52" t="s">
        <v>118</v>
      </c>
      <c r="J45" s="53">
        <v>38700</v>
      </c>
      <c r="K45" s="59"/>
    </row>
    <row r="46" spans="9:11" ht="14.5" x14ac:dyDescent="0.25">
      <c r="I46" s="52" t="s">
        <v>132</v>
      </c>
      <c r="J46" s="53">
        <v>57800</v>
      </c>
      <c r="K46" s="59"/>
    </row>
    <row r="47" spans="9:11" ht="14.5" x14ac:dyDescent="0.25">
      <c r="I47" s="52" t="s">
        <v>152</v>
      </c>
      <c r="J47" s="53">
        <v>332200</v>
      </c>
      <c r="K47" s="59"/>
    </row>
    <row r="48" spans="9:11" ht="14.5" x14ac:dyDescent="0.25">
      <c r="I48" s="52" t="s">
        <v>119</v>
      </c>
      <c r="J48" s="53">
        <v>38700</v>
      </c>
      <c r="K48" s="59"/>
    </row>
    <row r="49" spans="9:11" ht="14.5" x14ac:dyDescent="0.25">
      <c r="I49" s="52" t="s">
        <v>153</v>
      </c>
      <c r="J49" s="53">
        <v>188400</v>
      </c>
      <c r="K49" s="59"/>
    </row>
    <row r="50" spans="9:11" ht="14.5" x14ac:dyDescent="0.25">
      <c r="I50" s="52" t="s">
        <v>154</v>
      </c>
      <c r="J50" s="53">
        <v>166200</v>
      </c>
      <c r="K50" s="59"/>
    </row>
    <row r="51" spans="9:11" ht="14.5" x14ac:dyDescent="0.25">
      <c r="I51" s="52" t="s">
        <v>155</v>
      </c>
      <c r="J51" s="53">
        <v>188400</v>
      </c>
      <c r="K51" s="59"/>
    </row>
    <row r="52" spans="9:11" ht="14.5" x14ac:dyDescent="0.25">
      <c r="I52" s="52" t="s">
        <v>120</v>
      </c>
      <c r="J52" s="53">
        <v>55600</v>
      </c>
      <c r="K52" s="59"/>
    </row>
    <row r="53" spans="9:11" ht="14.5" x14ac:dyDescent="0.25">
      <c r="I53" s="52" t="s">
        <v>133</v>
      </c>
      <c r="J53" s="53">
        <v>83200</v>
      </c>
      <c r="K53" s="59"/>
    </row>
    <row r="54" spans="9:11" ht="14.5" x14ac:dyDescent="0.25">
      <c r="I54" s="52" t="s">
        <v>156</v>
      </c>
      <c r="J54" s="53">
        <v>332200</v>
      </c>
      <c r="K54" s="59"/>
    </row>
    <row r="55" spans="9:11" ht="14.5" x14ac:dyDescent="0.25">
      <c r="I55" s="52" t="s">
        <v>121</v>
      </c>
      <c r="J55" s="53">
        <v>55600</v>
      </c>
      <c r="K55" s="59"/>
    </row>
    <row r="56" spans="9:11" ht="14.5" x14ac:dyDescent="0.25">
      <c r="I56" s="52" t="s">
        <v>134</v>
      </c>
      <c r="J56" s="53">
        <v>94600</v>
      </c>
      <c r="K56" s="59"/>
    </row>
    <row r="57" spans="9:11" ht="14.5" x14ac:dyDescent="0.25">
      <c r="I57" s="52" t="s">
        <v>157</v>
      </c>
      <c r="J57" s="53">
        <v>332200</v>
      </c>
      <c r="K57" s="59"/>
    </row>
    <row r="58" spans="9:11" ht="14.5" x14ac:dyDescent="0.25">
      <c r="I58" s="52" t="s">
        <v>122</v>
      </c>
      <c r="J58" s="53">
        <v>55600</v>
      </c>
      <c r="K58" s="59"/>
    </row>
    <row r="59" spans="9:11" ht="14.5" x14ac:dyDescent="0.25">
      <c r="I59" s="52" t="s">
        <v>158</v>
      </c>
      <c r="J59" s="53">
        <v>316200</v>
      </c>
      <c r="K59" s="59"/>
    </row>
    <row r="60" spans="9:11" ht="14.5" x14ac:dyDescent="0.25">
      <c r="I60" s="52" t="s">
        <v>159</v>
      </c>
      <c r="J60" s="53">
        <v>632400</v>
      </c>
      <c r="K60" s="59"/>
    </row>
    <row r="61" spans="9:11" ht="14.5" x14ac:dyDescent="0.25">
      <c r="I61" s="52" t="s">
        <v>160</v>
      </c>
      <c r="J61" s="53">
        <v>316200</v>
      </c>
      <c r="K61" s="59"/>
    </row>
    <row r="62" spans="9:11" ht="14.5" x14ac:dyDescent="0.25">
      <c r="I62" s="52" t="s">
        <v>97</v>
      </c>
      <c r="J62" s="54">
        <v>215700</v>
      </c>
      <c r="K62" s="59"/>
    </row>
    <row r="63" spans="9:11" ht="14.5" x14ac:dyDescent="0.25">
      <c r="I63" s="52" t="s">
        <v>98</v>
      </c>
      <c r="J63" s="54">
        <v>231000</v>
      </c>
      <c r="K63" s="59"/>
    </row>
  </sheetData>
  <mergeCells count="15">
    <mergeCell ref="A18:D18"/>
    <mergeCell ref="A9:D9"/>
    <mergeCell ref="A10:D10"/>
    <mergeCell ref="A11:D11"/>
    <mergeCell ref="A12:D12"/>
    <mergeCell ref="A13:D13"/>
    <mergeCell ref="A14:D14"/>
    <mergeCell ref="A15:D15"/>
    <mergeCell ref="A16:D16"/>
    <mergeCell ref="A17:D17"/>
    <mergeCell ref="A19:D19"/>
    <mergeCell ref="A20:D20"/>
    <mergeCell ref="A21:D21"/>
    <mergeCell ref="A22:D22"/>
    <mergeCell ref="A23:D23"/>
  </mergeCells>
  <phoneticPr fontId="3" type="noConversion"/>
  <pageMargins left="0.75" right="0.75" top="1" bottom="1" header="0" footer="0"/>
  <pageSetup orientation="portrait"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234B6F753C52164FB1D554AAB843CFC0" ma:contentTypeVersion="11" ma:contentTypeDescription="Crear nuevo documento." ma:contentTypeScope="" ma:versionID="d7df4c3ac23130c29666826f1d05a776">
  <xsd:schema xmlns:xsd="http://www.w3.org/2001/XMLSchema" xmlns:xs="http://www.w3.org/2001/XMLSchema" xmlns:p="http://schemas.microsoft.com/office/2006/metadata/properties" xmlns:ns3="ad235908-71e9-4a93-8573-0051611839c1" xmlns:ns4="da22d1dd-5ebb-4fec-87c6-eff43ee1d269" targetNamespace="http://schemas.microsoft.com/office/2006/metadata/properties" ma:root="true" ma:fieldsID="00364c2638f697a0f57cce2a4120dae0" ns3:_="" ns4:_="">
    <xsd:import namespace="ad235908-71e9-4a93-8573-0051611839c1"/>
    <xsd:import namespace="da22d1dd-5ebb-4fec-87c6-eff43ee1d269"/>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Location" minOccurs="0"/>
                <xsd:element ref="ns4:MediaServiceOCR" minOccurs="0"/>
                <xsd:element ref="ns4:MediaServiceEventHashCode" minOccurs="0"/>
                <xsd:element ref="ns4:MediaServiceGeneration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235908-71e9-4a93-8573-0051611839c1" elementFormDefault="qualified">
    <xsd:import namespace="http://schemas.microsoft.com/office/2006/documentManagement/types"/>
    <xsd:import namespace="http://schemas.microsoft.com/office/infopath/2007/PartnerControls"/>
    <xsd:element name="SharedWithUsers" ma:index="8"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description="" ma:internalName="SharedWithDetails" ma:readOnly="true">
      <xsd:simpleType>
        <xsd:restriction base="dms:Note">
          <xsd:maxLength value="255"/>
        </xsd:restriction>
      </xsd:simpleType>
    </xsd:element>
    <xsd:element name="SharingHintHash" ma:index="10" nillable="true" ma:displayName="Hash de la sugerencia para compartir"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a22d1dd-5ebb-4fec-87c6-eff43ee1d269"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DateTaken" ma:index="13" nillable="true" ma:displayName="MediaServiceDateTaken" ma:description="" ma:hidden="true" ma:internalName="MediaServiceDateTaken" ma:readOnly="true">
      <xsd:simpleType>
        <xsd:restriction base="dms:Text"/>
      </xsd:simpleType>
    </xsd:element>
    <xsd:element name="MediaServiceAutoTags" ma:index="14" nillable="true" ma:displayName="MediaServiceAutoTags" ma:description="" ma:internalName="MediaServiceAutoTags" ma:readOnly="true">
      <xsd:simpleType>
        <xsd:restriction base="dms:Text"/>
      </xsd:simpleType>
    </xsd:element>
    <xsd:element name="MediaServiceLocation" ma:index="15" nillable="true" ma:displayName="MediaServiceLocation" ma:description="" ma:internalName="MediaServiceLocatio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C180F45-D8B2-4A13-8C1F-507A04CE9BF9}">
  <ds:schemaRefs>
    <ds:schemaRef ds:uri="http://www.w3.org/XML/1998/namespace"/>
    <ds:schemaRef ds:uri="da22d1dd-5ebb-4fec-87c6-eff43ee1d269"/>
    <ds:schemaRef ds:uri="http://purl.org/dc/terms/"/>
    <ds:schemaRef ds:uri="http://schemas.microsoft.com/office/infopath/2007/PartnerControls"/>
    <ds:schemaRef ds:uri="http://purl.org/dc/dcmitype/"/>
    <ds:schemaRef ds:uri="http://schemas.openxmlformats.org/package/2006/metadata/core-properties"/>
    <ds:schemaRef ds:uri="http://schemas.microsoft.com/office/2006/documentManagement/types"/>
    <ds:schemaRef ds:uri="ad235908-71e9-4a93-8573-0051611839c1"/>
    <ds:schemaRef ds:uri="http://schemas.microsoft.com/office/2006/metadata/properties"/>
    <ds:schemaRef ds:uri="http://purl.org/dc/elements/1.1/"/>
  </ds:schemaRefs>
</ds:datastoreItem>
</file>

<file path=customXml/itemProps2.xml><?xml version="1.0" encoding="utf-8"?>
<ds:datastoreItem xmlns:ds="http://schemas.openxmlformats.org/officeDocument/2006/customXml" ds:itemID="{6DEE650D-5D4F-4280-BA31-BD2CD8A5CD08}">
  <ds:schemaRefs>
    <ds:schemaRef ds:uri="http://schemas.microsoft.com/sharepoint/v3/contenttype/forms"/>
  </ds:schemaRefs>
</ds:datastoreItem>
</file>

<file path=customXml/itemProps3.xml><?xml version="1.0" encoding="utf-8"?>
<ds:datastoreItem xmlns:ds="http://schemas.openxmlformats.org/officeDocument/2006/customXml" ds:itemID="{D42D5917-2F71-4A84-8885-8ED6AEE3FB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d235908-71e9-4a93-8573-0051611839c1"/>
    <ds:schemaRef ds:uri="da22d1dd-5ebb-4fec-87c6-eff43ee1d26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6ebbfa72-b3b6-4c1f-8b23-058d4f67f013}" enabled="1" method="Privileged" siteId="{bf1ce8b5-5d39-4bc5-ad6e-07b3e4d7d67a}"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CHEC S.A. E.S.P.</vt:lpstr>
      <vt:lpstr>Hoja1</vt:lpstr>
      <vt:lpstr>TABLAS</vt:lpstr>
      <vt:lpstr>'CHEC S.A. E.S.P.'!Área_de_impresión</vt:lpstr>
    </vt:vector>
  </TitlesOfParts>
  <Company>chec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jeison julian gomez velez</dc:creator>
  <cp:lastModifiedBy>DIANA PATRICIA GIRALDO ALZATE</cp:lastModifiedBy>
  <cp:lastPrinted>2019-07-17T19:38:27Z</cp:lastPrinted>
  <dcterms:created xsi:type="dcterms:W3CDTF">2009-09-16T21:25:47Z</dcterms:created>
  <dcterms:modified xsi:type="dcterms:W3CDTF">2026-06-05T19:11:58Z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0x010100234B6F753C52164FB1D554AAB843CFC0</vt:lpwstr>
  </property>
  <property fmtid="{D5CDD505-2E9C-101B-9397-08002B2CF9AE}" pid="3" name="MSIP_Label_666bb131-2344-48ed-84db-fe1e84a9fae2_Enabled">
    <vt:lpwstr>true</vt:lpwstr>
  </property>
  <property fmtid="{D5CDD505-2E9C-101B-9397-08002B2CF9AE}" pid="4" name="MSIP_Label_666bb131-2344-48ed-84db-fe1e84a9fae2_SetDate">
    <vt:lpwstr>2022-09-14T15:30:02Z</vt:lpwstr>
  </property>
  <property fmtid="{D5CDD505-2E9C-101B-9397-08002B2CF9AE}" pid="5" name="MSIP_Label_666bb131-2344-48ed-84db-fe1e84a9fae2_Method">
    <vt:lpwstr>Standard</vt:lpwstr>
  </property>
  <property fmtid="{D5CDD505-2E9C-101B-9397-08002B2CF9AE}" pid="6" name="MSIP_Label_666bb131-2344-48ed-84db-fe1e84a9fae2_Name">
    <vt:lpwstr>666bb131-2344-48ed-84db-fe1e84a9fae2</vt:lpwstr>
  </property>
  <property fmtid="{D5CDD505-2E9C-101B-9397-08002B2CF9AE}" pid="7" name="MSIP_Label_666bb131-2344-48ed-84db-fe1e84a9fae2_SiteId">
    <vt:lpwstr>bf1ce8b5-5d39-4bc5-ad6e-07b3e4d7d67a</vt:lpwstr>
  </property>
  <property fmtid="{D5CDD505-2E9C-101B-9397-08002B2CF9AE}" pid="8" name="MSIP_Label_666bb131-2344-48ed-84db-fe1e84a9fae2_ActionId">
    <vt:lpwstr>dd6ffc17-7fb0-4084-8e88-29092a0c4caa</vt:lpwstr>
  </property>
  <property fmtid="{D5CDD505-2E9C-101B-9397-08002B2CF9AE}" pid="9" name="MSIP_Label_666bb131-2344-48ed-84db-fe1e84a9fae2_ContentBits">
    <vt:lpwstr>0</vt:lpwstr>
  </property>
</Properties>
</file>